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招生宣传\"/>
    </mc:Choice>
  </mc:AlternateContent>
  <bookViews>
    <workbookView xWindow="0" yWindow="0" windowWidth="28800" windowHeight="12540" activeTab="1"/>
  </bookViews>
  <sheets>
    <sheet name="Sheet6" sheetId="5" r:id="rId1"/>
    <sheet name="Sheet3" sheetId="3" r:id="rId2"/>
    <sheet name="Sheet1" sheetId="4" r:id="rId3"/>
  </sheets>
  <definedNames>
    <definedName name="_xlnm._FilterDatabase" localSheetId="1" hidden="1">Sheet3!$Q$8:$AA$20</definedName>
    <definedName name="_xlnm.Print_Titles" localSheetId="1">Sheet3!$1:$1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87" i="3" l="1"/>
  <c r="AI81" i="3"/>
  <c r="AH81" i="3"/>
  <c r="AH75" i="3" s="1"/>
  <c r="AH2" i="3" s="1"/>
  <c r="AG81" i="3"/>
  <c r="AG75" i="3" s="1"/>
  <c r="AG2" i="3" s="1"/>
  <c r="AF81" i="3"/>
  <c r="AE81" i="3"/>
  <c r="AE75" i="3" s="1"/>
  <c r="AE2" i="3" s="1"/>
  <c r="AD81" i="3"/>
  <c r="AD75" i="3" s="1"/>
  <c r="AC81" i="3"/>
  <c r="AB81" i="3"/>
  <c r="AA81" i="3"/>
  <c r="Z81" i="3"/>
  <c r="Y81" i="3"/>
  <c r="X81" i="3"/>
  <c r="X75" i="3" s="1"/>
  <c r="W81" i="3"/>
  <c r="V81" i="3"/>
  <c r="V75" i="3" s="1"/>
  <c r="V2" i="3" s="1"/>
  <c r="U81" i="3"/>
  <c r="U75" i="3" s="1"/>
  <c r="U2" i="3" s="1"/>
  <c r="T81" i="3"/>
  <c r="S81" i="3"/>
  <c r="S75" i="3" s="1"/>
  <c r="S2" i="3" s="1"/>
  <c r="R81" i="3"/>
  <c r="R75" i="3" s="1"/>
  <c r="Q81" i="3"/>
  <c r="P81" i="3"/>
  <c r="O81" i="3"/>
  <c r="N81" i="3"/>
  <c r="M81" i="3"/>
  <c r="L81" i="3"/>
  <c r="L75" i="3" s="1"/>
  <c r="K81" i="3"/>
  <c r="J81" i="3"/>
  <c r="J75" i="3" s="1"/>
  <c r="J2" i="3" s="1"/>
  <c r="I81" i="3"/>
  <c r="I75" i="3" s="1"/>
  <c r="I2" i="3" s="1"/>
  <c r="H81" i="3"/>
  <c r="G81" i="3"/>
  <c r="G75" i="3" s="1"/>
  <c r="G2" i="3" s="1"/>
  <c r="F81" i="3"/>
  <c r="F75" i="3" s="1"/>
  <c r="D81" i="3"/>
  <c r="AI75" i="3"/>
  <c r="AF75" i="3"/>
  <c r="AC75" i="3"/>
  <c r="AB75" i="3"/>
  <c r="AB2" i="3" s="1"/>
  <c r="AA75" i="3"/>
  <c r="Z75" i="3"/>
  <c r="Y75" i="3"/>
  <c r="W75" i="3"/>
  <c r="T75" i="3"/>
  <c r="Q75" i="3"/>
  <c r="P75" i="3"/>
  <c r="P2" i="3" s="1"/>
  <c r="O75" i="3"/>
  <c r="N75" i="3"/>
  <c r="M75" i="3"/>
  <c r="K75" i="3"/>
  <c r="H75" i="3"/>
  <c r="D75" i="3"/>
  <c r="AI66" i="3"/>
  <c r="AH66" i="3"/>
  <c r="AG66" i="3"/>
  <c r="AF66" i="3"/>
  <c r="AE66" i="3"/>
  <c r="AD66" i="3"/>
  <c r="AC66" i="3"/>
  <c r="AB66" i="3"/>
  <c r="AA66" i="3"/>
  <c r="Z66" i="3"/>
  <c r="Y66" i="3"/>
  <c r="X66" i="3"/>
  <c r="X2" i="3" s="1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D66" i="3"/>
  <c r="F65" i="3"/>
  <c r="D65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F64" i="3" s="1"/>
  <c r="D64" i="3" s="1"/>
  <c r="G64" i="3"/>
  <c r="F63" i="3"/>
  <c r="D63" i="3"/>
  <c r="F62" i="3"/>
  <c r="D62" i="3" s="1"/>
  <c r="D61" i="3" s="1"/>
  <c r="AI61" i="3"/>
  <c r="AH61" i="3"/>
  <c r="AG61" i="3"/>
  <c r="AF61" i="3"/>
  <c r="AE61" i="3"/>
  <c r="AD61" i="3"/>
  <c r="AC61" i="3"/>
  <c r="AC2" i="3" s="1"/>
  <c r="AB61" i="3"/>
  <c r="AA61" i="3"/>
  <c r="Z61" i="3"/>
  <c r="Y61" i="3"/>
  <c r="X61" i="3"/>
  <c r="W61" i="3"/>
  <c r="V61" i="3"/>
  <c r="U61" i="3"/>
  <c r="T61" i="3"/>
  <c r="S61" i="3"/>
  <c r="R61" i="3"/>
  <c r="Q61" i="3"/>
  <c r="Q2" i="3" s="1"/>
  <c r="P61" i="3"/>
  <c r="O61" i="3"/>
  <c r="N61" i="3"/>
  <c r="M61" i="3"/>
  <c r="L61" i="3"/>
  <c r="K61" i="3"/>
  <c r="J61" i="3"/>
  <c r="I61" i="3"/>
  <c r="H61" i="3"/>
  <c r="G61" i="3"/>
  <c r="F61" i="3" s="1"/>
  <c r="F60" i="3"/>
  <c r="D60" i="3" s="1"/>
  <c r="F59" i="3"/>
  <c r="D59" i="3" s="1"/>
  <c r="F58" i="3"/>
  <c r="D58" i="3" s="1"/>
  <c r="F57" i="3"/>
  <c r="D57" i="3" s="1"/>
  <c r="F56" i="3"/>
  <c r="D56" i="3"/>
  <c r="F55" i="3"/>
  <c r="D55" i="3"/>
  <c r="F54" i="3"/>
  <c r="D54" i="3" s="1"/>
  <c r="F53" i="3"/>
  <c r="D53" i="3" s="1"/>
  <c r="F52" i="3"/>
  <c r="D52" i="3" s="1"/>
  <c r="AI51" i="3"/>
  <c r="AH51" i="3"/>
  <c r="AG51" i="3"/>
  <c r="AF51" i="3"/>
  <c r="AF2" i="3" s="1"/>
  <c r="AE51" i="3"/>
  <c r="AD51" i="3"/>
  <c r="AC51" i="3"/>
  <c r="AB51" i="3"/>
  <c r="AA51" i="3"/>
  <c r="Z51" i="3"/>
  <c r="Y51" i="3"/>
  <c r="X51" i="3"/>
  <c r="W51" i="3"/>
  <c r="V51" i="3"/>
  <c r="U51" i="3"/>
  <c r="T51" i="3"/>
  <c r="T2" i="3" s="1"/>
  <c r="S51" i="3"/>
  <c r="R51" i="3"/>
  <c r="Q51" i="3"/>
  <c r="P51" i="3"/>
  <c r="O51" i="3"/>
  <c r="N51" i="3"/>
  <c r="M51" i="3"/>
  <c r="L51" i="3"/>
  <c r="K51" i="3"/>
  <c r="J51" i="3"/>
  <c r="I51" i="3"/>
  <c r="H51" i="3"/>
  <c r="H2" i="3" s="1"/>
  <c r="G51" i="3"/>
  <c r="F50" i="3"/>
  <c r="D50" i="3"/>
  <c r="F49" i="3"/>
  <c r="D49" i="3" s="1"/>
  <c r="F48" i="3"/>
  <c r="D48" i="3"/>
  <c r="F47" i="3"/>
  <c r="D47" i="3"/>
  <c r="F46" i="3"/>
  <c r="D46" i="3" s="1"/>
  <c r="F45" i="3"/>
  <c r="D45" i="3" s="1"/>
  <c r="F44" i="3"/>
  <c r="D44" i="3"/>
  <c r="F43" i="3"/>
  <c r="D43" i="3" s="1"/>
  <c r="F42" i="3"/>
  <c r="D42" i="3"/>
  <c r="F41" i="3"/>
  <c r="D41" i="3"/>
  <c r="F40" i="3"/>
  <c r="D40" i="3" s="1"/>
  <c r="F39" i="3"/>
  <c r="D39" i="3" s="1"/>
  <c r="F38" i="3"/>
  <c r="D38" i="3"/>
  <c r="F37" i="3"/>
  <c r="D37" i="3" s="1"/>
  <c r="F36" i="3"/>
  <c r="D36" i="3"/>
  <c r="F35" i="3"/>
  <c r="D35" i="3"/>
  <c r="F34" i="3"/>
  <c r="D34" i="3" s="1"/>
  <c r="F33" i="3"/>
  <c r="D33" i="3" s="1"/>
  <c r="F32" i="3"/>
  <c r="D32" i="3" s="1"/>
  <c r="F31" i="3"/>
  <c r="D31" i="3" s="1"/>
  <c r="F30" i="3"/>
  <c r="D30" i="3"/>
  <c r="F29" i="3"/>
  <c r="D29" i="3"/>
  <c r="F28" i="3"/>
  <c r="D28" i="3" s="1"/>
  <c r="F27" i="3"/>
  <c r="D27" i="3" s="1"/>
  <c r="F26" i="3"/>
  <c r="D26" i="3"/>
  <c r="F25" i="3"/>
  <c r="D25" i="3" s="1"/>
  <c r="F24" i="3"/>
  <c r="D24" i="3"/>
  <c r="F23" i="3"/>
  <c r="D23" i="3"/>
  <c r="F22" i="3"/>
  <c r="D22" i="3" s="1"/>
  <c r="F21" i="3"/>
  <c r="D21" i="3" s="1"/>
  <c r="F20" i="3"/>
  <c r="D20" i="3"/>
  <c r="F19" i="3"/>
  <c r="D19" i="3" s="1"/>
  <c r="F18" i="3"/>
  <c r="D18" i="3"/>
  <c r="F17" i="3"/>
  <c r="D17" i="3"/>
  <c r="F16" i="3"/>
  <c r="D16" i="3" s="1"/>
  <c r="F15" i="3"/>
  <c r="D15" i="3" s="1"/>
  <c r="F14" i="3"/>
  <c r="D14" i="3" s="1"/>
  <c r="F13" i="3"/>
  <c r="D13" i="3" s="1"/>
  <c r="F12" i="3"/>
  <c r="D12" i="3"/>
  <c r="F11" i="3"/>
  <c r="D11" i="3"/>
  <c r="F10" i="3"/>
  <c r="D10" i="3" s="1"/>
  <c r="F9" i="3"/>
  <c r="D9" i="3" s="1"/>
  <c r="F8" i="3"/>
  <c r="D8" i="3" s="1"/>
  <c r="F7" i="3"/>
  <c r="D7" i="3" s="1"/>
  <c r="F6" i="3"/>
  <c r="D6" i="3"/>
  <c r="F5" i="3"/>
  <c r="D5" i="3"/>
  <c r="F4" i="3"/>
  <c r="D4" i="3" s="1"/>
  <c r="AI3" i="3"/>
  <c r="AI2" i="3" s="1"/>
  <c r="AH3" i="3"/>
  <c r="AG3" i="3"/>
  <c r="AF3" i="3"/>
  <c r="AE3" i="3"/>
  <c r="AD3" i="3"/>
  <c r="AC3" i="3"/>
  <c r="AB3" i="3"/>
  <c r="AA3" i="3"/>
  <c r="Z3" i="3"/>
  <c r="Z2" i="3" s="1"/>
  <c r="Y3" i="3"/>
  <c r="Y2" i="3" s="1"/>
  <c r="X3" i="3"/>
  <c r="W3" i="3"/>
  <c r="W2" i="3" s="1"/>
  <c r="V3" i="3"/>
  <c r="U3" i="3"/>
  <c r="T3" i="3"/>
  <c r="S3" i="3"/>
  <c r="R3" i="3"/>
  <c r="Q3" i="3"/>
  <c r="P3" i="3"/>
  <c r="O3" i="3"/>
  <c r="N3" i="3"/>
  <c r="N2" i="3" s="1"/>
  <c r="M3" i="3"/>
  <c r="M2" i="3" s="1"/>
  <c r="L3" i="3"/>
  <c r="K3" i="3"/>
  <c r="K2" i="3" s="1"/>
  <c r="J3" i="3"/>
  <c r="I3" i="3"/>
  <c r="H3" i="3"/>
  <c r="G3" i="3"/>
  <c r="E3" i="3"/>
  <c r="AA2" i="3"/>
  <c r="O2" i="3"/>
  <c r="E2" i="3"/>
  <c r="D3" i="3" l="1"/>
  <c r="D2" i="3" s="1"/>
  <c r="L2" i="3"/>
  <c r="D51" i="3"/>
  <c r="R2" i="3"/>
  <c r="AD2" i="3"/>
  <c r="F3" i="3"/>
  <c r="F51" i="3"/>
  <c r="F2" i="3" l="1"/>
</calcChain>
</file>

<file path=xl/sharedStrings.xml><?xml version="1.0" encoding="utf-8"?>
<sst xmlns="http://schemas.openxmlformats.org/spreadsheetml/2006/main" count="354" uniqueCount="141">
  <si>
    <t>专业名称</t>
  </si>
  <si>
    <t>求和项:山东</t>
  </si>
  <si>
    <t>本科合计</t>
  </si>
  <si>
    <t>本科理工合计</t>
  </si>
  <si>
    <t>本科文史合计</t>
  </si>
  <si>
    <t>本科校企办学合计</t>
  </si>
  <si>
    <t>本科艺术（不分文理）合计</t>
  </si>
  <si>
    <t>本科艺术文合计</t>
  </si>
  <si>
    <t>本科中外办学合计</t>
  </si>
  <si>
    <t>材料成型及控制工程</t>
  </si>
  <si>
    <t>材料类</t>
  </si>
  <si>
    <t>测控技术与仪器(海洋测控方向)</t>
  </si>
  <si>
    <t>电气工程及其自动化</t>
  </si>
  <si>
    <t>电子信息工程</t>
  </si>
  <si>
    <t>电子信息科学与技术</t>
  </si>
  <si>
    <t>法学</t>
  </si>
  <si>
    <t>翻译</t>
  </si>
  <si>
    <t>高分子材料与工程（菏泽校区）</t>
  </si>
  <si>
    <t>高水平运动员本科</t>
  </si>
  <si>
    <t>工商管理类</t>
  </si>
  <si>
    <t>工商管理类（高水平运动员）</t>
  </si>
  <si>
    <t>工业设计</t>
  </si>
  <si>
    <t>工业设计（3D仿真）</t>
  </si>
  <si>
    <t>功能材料</t>
  </si>
  <si>
    <t>光电信息科学与工程</t>
  </si>
  <si>
    <t>广告学</t>
  </si>
  <si>
    <t>国际经济与贸易</t>
  </si>
  <si>
    <t>海洋技术</t>
  </si>
  <si>
    <t>汉语国际教育</t>
  </si>
  <si>
    <t>行政管理</t>
  </si>
  <si>
    <t>行政管理（高水平运动员）</t>
  </si>
  <si>
    <t>菏泽校区本科合计</t>
  </si>
  <si>
    <t>化工与制药类</t>
  </si>
  <si>
    <t>化学工程与工艺（菏泽校区）</t>
  </si>
  <si>
    <t>化学类</t>
  </si>
  <si>
    <t>环境科学与工程类</t>
  </si>
  <si>
    <t>会计学（金融外包）</t>
  </si>
  <si>
    <t>机器人工程</t>
  </si>
  <si>
    <t>机械设计制造及其自动化</t>
  </si>
  <si>
    <t>机械设计制造及其自动化（中德合作）</t>
  </si>
  <si>
    <t>计算机科学与技术</t>
  </si>
  <si>
    <t>计算机科学与技术（嵌入式）</t>
  </si>
  <si>
    <t>计算机科学与技术（软件外包）</t>
  </si>
  <si>
    <t>金融学</t>
  </si>
  <si>
    <t>能源与动力工程</t>
  </si>
  <si>
    <t>酿酒工程</t>
  </si>
  <si>
    <t>酿酒工程（中新合作）</t>
  </si>
  <si>
    <t>葡萄与葡萄酒工程（新上专业）</t>
  </si>
  <si>
    <t>轻工类</t>
  </si>
  <si>
    <t>轻化工程</t>
  </si>
  <si>
    <t>轻化工程（皮革化学与工程）（基辅学院）</t>
  </si>
  <si>
    <t>日语</t>
  </si>
  <si>
    <t>软件工程</t>
  </si>
  <si>
    <t>设计学类</t>
  </si>
  <si>
    <t>生物工程</t>
  </si>
  <si>
    <t>生物技术</t>
  </si>
  <si>
    <t>生物技术（基辅学院）</t>
  </si>
  <si>
    <t>食品科学与工程（菏泽校区）</t>
  </si>
  <si>
    <t>食品科学与工程类</t>
  </si>
  <si>
    <t>市场营销（菏泽校区）</t>
  </si>
  <si>
    <t>视觉传达设计（基辅学院）</t>
  </si>
  <si>
    <t>数据科学与大数据技术</t>
  </si>
  <si>
    <t>通信工程</t>
  </si>
  <si>
    <t>通信工程（移动通信技术）</t>
  </si>
  <si>
    <t>网络空间安全</t>
  </si>
  <si>
    <t>微电子科学与工程</t>
  </si>
  <si>
    <t>物联网工程</t>
  </si>
  <si>
    <t>新媒体技术</t>
  </si>
  <si>
    <t>信息管理与信息系统（互联网营销）</t>
  </si>
  <si>
    <t>信息管理与信息系统（智能移动开发）</t>
  </si>
  <si>
    <t>信息与计算科学</t>
  </si>
  <si>
    <t>信息与计算科学（云计算）</t>
  </si>
  <si>
    <t>药学类</t>
  </si>
  <si>
    <t>音乐表演（声乐方向）</t>
  </si>
  <si>
    <t>英语</t>
  </si>
  <si>
    <t>应用统计学</t>
  </si>
  <si>
    <t>制药工程（菏泽校区）</t>
  </si>
  <si>
    <t>智能科学与技术</t>
  </si>
  <si>
    <t>智能制造工程（新上专业）</t>
  </si>
  <si>
    <t>自动化</t>
  </si>
  <si>
    <t>综合改革合计</t>
  </si>
  <si>
    <t>(空白)</t>
  </si>
  <si>
    <t>总计</t>
  </si>
  <si>
    <t>包含专业</t>
  </si>
  <si>
    <t>批次科类</t>
  </si>
  <si>
    <t>合计</t>
  </si>
  <si>
    <r>
      <rPr>
        <b/>
        <sz val="8"/>
        <rFont val="宋体"/>
        <charset val="134"/>
      </rPr>
      <t>山东</t>
    </r>
    <r>
      <rPr>
        <b/>
        <sz val="6"/>
        <rFont val="宋体"/>
        <charset val="134"/>
      </rPr>
      <t>（综合改革）</t>
    </r>
  </si>
  <si>
    <t>外省 合计</t>
  </si>
  <si>
    <r>
      <rPr>
        <b/>
        <sz val="8"/>
        <rFont val="宋体"/>
        <charset val="134"/>
      </rPr>
      <t>北京</t>
    </r>
    <r>
      <rPr>
        <b/>
        <sz val="6"/>
        <rFont val="宋体"/>
        <charset val="134"/>
      </rPr>
      <t>（综合改革）</t>
    </r>
  </si>
  <si>
    <r>
      <rPr>
        <b/>
        <sz val="8"/>
        <rFont val="宋体"/>
        <charset val="134"/>
      </rPr>
      <t>天津</t>
    </r>
    <r>
      <rPr>
        <b/>
        <sz val="6"/>
        <rFont val="宋体"/>
        <charset val="134"/>
      </rPr>
      <t>（综合改革）</t>
    </r>
  </si>
  <si>
    <t>河北</t>
  </si>
  <si>
    <t>山西</t>
  </si>
  <si>
    <t>内蒙古</t>
  </si>
  <si>
    <t>辽宁</t>
  </si>
  <si>
    <t>吉林</t>
  </si>
  <si>
    <r>
      <rPr>
        <b/>
        <sz val="8"/>
        <rFont val="宋体"/>
        <charset val="134"/>
      </rPr>
      <t xml:space="preserve">黑龙江 </t>
    </r>
    <r>
      <rPr>
        <b/>
        <sz val="6"/>
        <rFont val="宋体"/>
        <charset val="134"/>
      </rPr>
      <t>（一本）</t>
    </r>
  </si>
  <si>
    <r>
      <rPr>
        <b/>
        <sz val="8"/>
        <rFont val="宋体"/>
        <charset val="134"/>
      </rPr>
      <t xml:space="preserve">黑龙江 </t>
    </r>
    <r>
      <rPr>
        <b/>
        <sz val="6"/>
        <rFont val="宋体"/>
        <charset val="134"/>
      </rPr>
      <t>（二本）</t>
    </r>
  </si>
  <si>
    <r>
      <rPr>
        <b/>
        <sz val="8"/>
        <rFont val="宋体"/>
        <charset val="134"/>
      </rPr>
      <t>上海</t>
    </r>
    <r>
      <rPr>
        <b/>
        <sz val="6"/>
        <rFont val="宋体"/>
        <charset val="134"/>
      </rPr>
      <t>（综合改革）</t>
    </r>
  </si>
  <si>
    <t>江苏</t>
  </si>
  <si>
    <r>
      <rPr>
        <b/>
        <sz val="8"/>
        <rFont val="宋体"/>
        <charset val="134"/>
      </rPr>
      <t>浙江</t>
    </r>
    <r>
      <rPr>
        <b/>
        <sz val="6"/>
        <rFont val="宋体"/>
        <charset val="134"/>
      </rPr>
      <t>（综合改革）</t>
    </r>
  </si>
  <si>
    <t>安徽</t>
  </si>
  <si>
    <t>福建</t>
  </si>
  <si>
    <r>
      <rPr>
        <b/>
        <sz val="8"/>
        <rFont val="宋体"/>
        <charset val="134"/>
      </rPr>
      <t>江西</t>
    </r>
    <r>
      <rPr>
        <b/>
        <sz val="6"/>
        <rFont val="宋体"/>
        <charset val="134"/>
      </rPr>
      <t>（一本）</t>
    </r>
  </si>
  <si>
    <r>
      <rPr>
        <b/>
        <sz val="8"/>
        <rFont val="宋体"/>
        <charset val="134"/>
      </rPr>
      <t>河南</t>
    </r>
    <r>
      <rPr>
        <b/>
        <sz val="6"/>
        <rFont val="宋体"/>
        <charset val="134"/>
      </rPr>
      <t>（一本）</t>
    </r>
  </si>
  <si>
    <r>
      <rPr>
        <b/>
        <sz val="8"/>
        <rFont val="宋体"/>
        <charset val="134"/>
      </rPr>
      <t>湖北</t>
    </r>
    <r>
      <rPr>
        <b/>
        <sz val="6"/>
        <rFont val="宋体"/>
        <charset val="134"/>
      </rPr>
      <t>（一本）</t>
    </r>
  </si>
  <si>
    <r>
      <rPr>
        <b/>
        <sz val="8"/>
        <rFont val="宋体"/>
        <charset val="134"/>
      </rPr>
      <t>湖北</t>
    </r>
    <r>
      <rPr>
        <b/>
        <sz val="6"/>
        <rFont val="宋体"/>
        <charset val="134"/>
      </rPr>
      <t>（二本）</t>
    </r>
  </si>
  <si>
    <r>
      <rPr>
        <b/>
        <sz val="8"/>
        <rFont val="宋体"/>
        <charset val="134"/>
      </rPr>
      <t>湖南</t>
    </r>
    <r>
      <rPr>
        <b/>
        <sz val="6"/>
        <rFont val="宋体"/>
        <charset val="134"/>
      </rPr>
      <t>（一本）</t>
    </r>
  </si>
  <si>
    <t>广东</t>
  </si>
  <si>
    <t>广西</t>
  </si>
  <si>
    <r>
      <rPr>
        <b/>
        <sz val="8"/>
        <rFont val="宋体"/>
        <charset val="134"/>
      </rPr>
      <t>海南</t>
    </r>
    <r>
      <rPr>
        <b/>
        <sz val="6"/>
        <rFont val="宋体"/>
        <charset val="134"/>
      </rPr>
      <t>（综合改革）</t>
    </r>
  </si>
  <si>
    <t>重庆</t>
  </si>
  <si>
    <r>
      <rPr>
        <b/>
        <sz val="8"/>
        <rFont val="宋体"/>
        <charset val="134"/>
      </rPr>
      <t>四川</t>
    </r>
    <r>
      <rPr>
        <b/>
        <sz val="6"/>
        <rFont val="宋体"/>
        <charset val="134"/>
      </rPr>
      <t>（一本）</t>
    </r>
  </si>
  <si>
    <r>
      <rPr>
        <b/>
        <sz val="8"/>
        <rFont val="宋体"/>
        <charset val="134"/>
      </rPr>
      <t>四川</t>
    </r>
    <r>
      <rPr>
        <b/>
        <sz val="6"/>
        <rFont val="宋体"/>
        <charset val="134"/>
      </rPr>
      <t>（二本）</t>
    </r>
  </si>
  <si>
    <t>贵州</t>
  </si>
  <si>
    <t>云南</t>
  </si>
  <si>
    <t>陕西</t>
  </si>
  <si>
    <r>
      <rPr>
        <b/>
        <sz val="8"/>
        <rFont val="宋体"/>
        <charset val="134"/>
      </rPr>
      <t>甘肃</t>
    </r>
    <r>
      <rPr>
        <b/>
        <sz val="6"/>
        <rFont val="宋体"/>
        <charset val="134"/>
      </rPr>
      <t>（一本）</t>
    </r>
  </si>
  <si>
    <t>综合改革（理工）合计</t>
  </si>
  <si>
    <t>——</t>
  </si>
  <si>
    <t>综合改革（理工）</t>
  </si>
  <si>
    <t>印刷工程、包装工程</t>
  </si>
  <si>
    <t>食品科学与工程、 食品质量与安全</t>
  </si>
  <si>
    <t>环境工程、环境科学、环境生态工程（新上专业）</t>
  </si>
  <si>
    <t>会计学、财务管理、市场营销、国际商务、人力资源管理</t>
  </si>
  <si>
    <t>化学、应用化学</t>
  </si>
  <si>
    <t>化学工程与工艺、能源化学工程（新上专业）、制药工程</t>
  </si>
  <si>
    <t>无机非金属材料工程、高分子材料工程、材料化学、复合材料与工程、宝石及材料工艺学</t>
  </si>
  <si>
    <t>药学、药物制剂</t>
  </si>
  <si>
    <t>本科文</t>
  </si>
  <si>
    <t>视觉传达设计、环境设计、产品设计、服装与服饰设计、数字媒体艺术（新上专业）</t>
  </si>
  <si>
    <t>艺术（不分文理）</t>
  </si>
  <si>
    <t>本艺文</t>
  </si>
  <si>
    <t>综合改革</t>
  </si>
  <si>
    <t>计算机科学与技术（嵌入式，与济南网融）</t>
  </si>
  <si>
    <t>信息与计算科学（云计算，与山东浪潮）</t>
  </si>
  <si>
    <t>信息管理与信息系统（智能移动开发，与青岛青软实训）</t>
  </si>
  <si>
    <t>信息管理与信息系统（互联网营销，与山东智博）</t>
  </si>
  <si>
    <t>工业设计（3D仿真，与山东新视觉）</t>
  </si>
  <si>
    <t>通信工程（移动通信技术，与山东中兴）</t>
  </si>
  <si>
    <t>会计学（金融外包，与济南网融）</t>
  </si>
  <si>
    <t>计算机科学与技术（软件外包，与山东师创）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</si>
</sst>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8"/>
      <name val="等线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b/>
      <sz val="6"/>
      <name val="宋体"/>
      <charset val="134"/>
    </font>
    <font>
      <sz val="9"/>
      <name val="等线"/>
      <family val="3"/>
      <charset val="134"/>
      <scheme val="minor"/>
    </font>
    <font>
      <sz val="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马晓红" refreshedDate="43999.622488425899" createdVersion="5" refreshedVersion="5" minRefreshableVersion="3" recordCount="130">
  <cacheSource type="worksheet">
    <worksheetSource ref="A1:AI1048576" sheet="Sheet3"/>
  </cacheSource>
  <cacheFields count="34">
    <cacheField name="专业名称" numFmtId="0">
      <sharedItems containsBlank="1" count="80">
        <s v="本科合计"/>
        <s v="综合改革合计"/>
        <s v="机械设计制造及其自动化"/>
        <s v="材料成型及控制工程"/>
        <s v="工业设计"/>
        <s v="机器人工程"/>
        <s v="智能制造工程（新上专业）"/>
        <s v="微电子科学与工程"/>
        <s v="电子信息科学与技术"/>
        <s v="电子信息工程"/>
        <s v="通信工程"/>
        <s v="自动化"/>
        <s v="电气工程及其自动化"/>
        <s v="测控技术与仪器(海洋测控方向)"/>
        <s v="新媒体技术"/>
        <s v="轻工类"/>
        <s v="生物工程"/>
        <s v="生物技术"/>
        <s v="酿酒工程"/>
        <s v="葡萄与葡萄酒工程（新上专业）"/>
        <s v="食品科学与工程类"/>
        <s v="环境科学与工程类"/>
        <s v="工商管理类"/>
        <s v="广告学"/>
        <s v="化学类"/>
        <s v="化工与制药类"/>
        <s v="材料类"/>
        <s v="计算机科学与技术"/>
        <s v="物联网工程"/>
        <s v="软件工程"/>
        <s v="数据科学与大数据技术"/>
        <s v="法学"/>
        <s v="行政管理"/>
        <s v="汉语国际教育"/>
        <s v="翻译"/>
        <s v="英语"/>
        <s v="日语"/>
        <s v="信息与计算科学"/>
        <s v="应用统计学"/>
        <s v="智能科学与技术"/>
        <s v="国际经济与贸易"/>
        <s v="金融学"/>
        <s v="功能材料"/>
        <s v="轻化工程"/>
        <s v="网络空间安全"/>
        <s v="光电信息科学与工程"/>
        <s v="能源与动力工程"/>
        <s v="药学类"/>
        <s v="海洋技术"/>
        <s v="本科理工合计"/>
        <s v="本科文史合计"/>
        <s v="本科艺术（不分文理）合计"/>
        <s v="设计学类"/>
        <s v="音乐表演（声乐方向）"/>
        <s v="本科艺术文合计"/>
        <s v="本科校企办学合计"/>
        <s v="计算机科学与技术（软件外包）"/>
        <s v="计算机科学与技术（嵌入式）"/>
        <s v="信息与计算科学（云计算）"/>
        <s v="信息管理与信息系统（智能移动开发）"/>
        <s v="信息管理与信息系统（互联网营销）"/>
        <s v="工业设计（3D仿真）"/>
        <s v="通信工程（移动通信技术）"/>
        <s v="会计学（金融外包）"/>
        <s v="本科中外办学合计"/>
        <s v="机械设计制造及其自动化（中德合作）"/>
        <s v="酿酒工程（中新合作）"/>
        <s v="生物技术（基辅学院）"/>
        <s v="轻化工程（皮革化学与工程）（基辅学院）"/>
        <s v="视觉传达设计（基辅学院）"/>
        <s v="菏泽校区本科合计"/>
        <s v="化学工程与工艺（菏泽校区）"/>
        <s v="制药工程（菏泽校区）"/>
        <s v="高分子材料与工程（菏泽校区）"/>
        <s v="食品科学与工程（菏泽校区）"/>
        <s v="市场营销（菏泽校区）"/>
        <s v="高水平运动员本科"/>
        <s v="工商管理类（高水平运动员）"/>
        <s v="行政管理（高水平运动员）"/>
        <m/>
      </sharedItems>
    </cacheField>
    <cacheField name="包含专业" numFmtId="0">
      <sharedItems containsBlank="1" count="11">
        <m/>
        <s v="——"/>
        <s v="印刷工程、包装工程"/>
        <s v="食品科学与工程、食品质量与安全"/>
        <s v="环境工程、环境科学、环境生态工程（新上专业）"/>
        <s v="会计学、财务管理、市场营销、国际商务、人力资源管理"/>
        <s v="化学、应用化学"/>
        <s v="化学工程与工艺、能源化学工程（新上专业）、制药工程"/>
        <s v="无机非金属材料工程、高分子材料工程、材料化学、复合材料与工程、宝石及材料工艺学"/>
        <s v="药学、药物制剂"/>
        <s v="视觉传达设计、环境设计、产品设计、服装与服饰设计、数字媒体艺术（新上专业）"/>
      </sharedItems>
    </cacheField>
    <cacheField name="批次   科类" numFmtId="0">
      <sharedItems containsBlank="1" count="8">
        <m/>
        <s v="综合改革"/>
        <s v="本科理"/>
        <s v="本科文"/>
        <s v="艺术        （不分文理）"/>
        <s v="本艺文"/>
        <s v="本科理    "/>
        <s v="本科文     "/>
      </sharedItems>
    </cacheField>
    <cacheField name="合计" numFmtId="0">
      <sharedItems containsString="0" containsBlank="1" containsNumber="1" containsInteger="1" minValue="0" maxValue="7120" count="70">
        <n v="7120"/>
        <n v="3714"/>
        <n v="112"/>
        <n v="14"/>
        <n v="30"/>
        <n v="29"/>
        <n v="15"/>
        <n v="57"/>
        <n v="53"/>
        <n v="67"/>
        <n v="83"/>
        <n v="107"/>
        <n v="54"/>
        <n v="76"/>
        <n v="64"/>
        <n v="62"/>
        <n v="32"/>
        <n v="116"/>
        <n v="148"/>
        <n v="322"/>
        <n v="99"/>
        <n v="141"/>
        <n v="251"/>
        <n v="87"/>
        <n v="33"/>
        <n v="66"/>
        <n v="43"/>
        <n v="65"/>
        <n v="69"/>
        <n v="45"/>
        <n v="80"/>
        <n v="218"/>
        <n v="94"/>
        <n v="70"/>
        <n v="97"/>
        <n v="60"/>
        <n v="1324"/>
        <n v="48"/>
        <n v="56"/>
        <n v="10"/>
        <n v="11"/>
        <n v="55"/>
        <n v="23"/>
        <n v="27"/>
        <n v="13"/>
        <n v="37"/>
        <n v="26"/>
        <n v="34"/>
        <n v="18"/>
        <n v="8"/>
        <n v="44"/>
        <n v="72"/>
        <n v="17"/>
        <n v="81"/>
        <n v="149"/>
        <n v="6"/>
        <n v="3"/>
        <n v="100"/>
        <n v="22"/>
        <n v="21"/>
        <n v="9"/>
        <n v="4"/>
        <n v="469"/>
        <n v="439"/>
        <n v="480"/>
        <n v="40"/>
        <n v="120"/>
        <n v="400"/>
        <n v="600"/>
        <m/>
      </sharedItems>
    </cacheField>
    <cacheField name="山东" numFmtId="0">
      <sharedItems containsString="0" containsBlank="1" containsNumber="1" containsInteger="1" minValue="0" maxValue="5526" count="47">
        <n v="5526"/>
        <n v="3606"/>
        <n v="107"/>
        <n v="14"/>
        <n v="25"/>
        <n v="30"/>
        <n v="29"/>
        <n v="15"/>
        <n v="57"/>
        <n v="53"/>
        <n v="62"/>
        <n v="83"/>
        <n v="48"/>
        <n v="54"/>
        <n v="66"/>
        <n v="64"/>
        <n v="22"/>
        <n v="27"/>
        <n v="93"/>
        <n v="138"/>
        <n v="322"/>
        <n v="74"/>
        <n v="99"/>
        <n v="136"/>
        <n v="246"/>
        <n v="87"/>
        <n v="33"/>
        <n v="43"/>
        <n v="76"/>
        <n v="69"/>
        <n v="45"/>
        <n v="104"/>
        <n v="80"/>
        <n v="218"/>
        <n v="89"/>
        <n v="70"/>
        <n v="92"/>
        <n v="60"/>
        <n v="0"/>
        <m/>
        <n v="440"/>
        <n v="410"/>
        <n v="480"/>
        <n v="40"/>
        <n v="120"/>
        <n v="400"/>
        <n v="600"/>
      </sharedItems>
    </cacheField>
    <cacheField name="外省 合计" numFmtId="0">
      <sharedItems containsString="0" containsBlank="1" containsNumber="1" containsInteger="1" minValue="0" maxValue="1572" count="39">
        <n v="1572"/>
        <n v="108"/>
        <n v="5"/>
        <n v="0"/>
        <n v="10"/>
        <n v="7"/>
        <n v="23"/>
        <n v="2"/>
        <n v="3"/>
        <n v="1324"/>
        <n v="48"/>
        <n v="56"/>
        <n v="11"/>
        <n v="55"/>
        <n v="27"/>
        <n v="13"/>
        <n v="37"/>
        <n v="53"/>
        <n v="26"/>
        <n v="34"/>
        <n v="18"/>
        <n v="8"/>
        <n v="44"/>
        <n v="72"/>
        <n v="17"/>
        <n v="81"/>
        <n v="87"/>
        <n v="149"/>
        <n v="33"/>
        <n v="14"/>
        <n v="6"/>
        <n v="66"/>
        <n v="100"/>
        <n v="22"/>
        <n v="21"/>
        <n v="9"/>
        <n v="4"/>
        <n v="29"/>
        <m/>
      </sharedItems>
    </cacheField>
    <cacheField name="北京" numFmtId="0">
      <sharedItems containsString="0" containsBlank="1" containsNumber="1" containsInteger="1" minValue="0" maxValue="5" count="5">
        <n v="5"/>
        <m/>
        <n v="2"/>
        <n v="3"/>
        <n v="0"/>
      </sharedItems>
    </cacheField>
    <cacheField name="天津" numFmtId="0">
      <sharedItems containsString="0" containsBlank="1" containsNumber="1" containsInteger="1" minValue="0" maxValue="30" count="5">
        <n v="30"/>
        <m/>
        <n v="5"/>
        <n v="10"/>
        <n v="0"/>
      </sharedItems>
    </cacheField>
    <cacheField name="河北" numFmtId="0">
      <sharedItems containsString="0" containsBlank="1" containsNumber="1" containsInteger="1" minValue="0" maxValue="120" count="8">
        <n v="120"/>
        <n v="0"/>
        <m/>
        <n v="115"/>
        <n v="6"/>
        <n v="5"/>
        <n v="10"/>
        <n v="15"/>
      </sharedItems>
    </cacheField>
    <cacheField name="山西" numFmtId="0">
      <sharedItems containsString="0" containsBlank="1" containsNumber="1" containsInteger="1" minValue="0" maxValue="90" count="9">
        <n v="90"/>
        <n v="0"/>
        <m/>
        <n v="75"/>
        <n v="5"/>
        <n v="15"/>
        <n v="10"/>
        <n v="3"/>
        <n v="7"/>
      </sharedItems>
    </cacheField>
    <cacheField name="内蒙古" numFmtId="0">
      <sharedItems containsString="0" containsBlank="1" containsNumber="1" containsInteger="1" minValue="0" maxValue="70" count="8">
        <n v="70"/>
        <n v="0"/>
        <m/>
        <n v="60"/>
        <n v="5"/>
        <n v="10"/>
        <n v="4"/>
        <n v="6"/>
      </sharedItems>
    </cacheField>
    <cacheField name="辽宁" numFmtId="0">
      <sharedItems containsString="0" containsBlank="1" containsNumber="1" containsInteger="1" minValue="0" maxValue="40" count="5">
        <n v="40"/>
        <n v="0"/>
        <m/>
        <n v="5"/>
        <n v="10"/>
      </sharedItems>
    </cacheField>
    <cacheField name="吉林" numFmtId="0">
      <sharedItems containsString="0" containsBlank="1" containsNumber="1" containsInteger="1" minValue="0" maxValue="30" count="5">
        <n v="30"/>
        <n v="0"/>
        <m/>
        <n v="5"/>
        <n v="10"/>
      </sharedItems>
    </cacheField>
    <cacheField name="黑龙江 （一本）" numFmtId="0">
      <sharedItems containsString="0" containsBlank="1" containsNumber="1" containsInteger="1" minValue="0" maxValue="40" count="5">
        <n v="40"/>
        <n v="0"/>
        <m/>
        <n v="4"/>
        <n v="8"/>
      </sharedItems>
    </cacheField>
    <cacheField name="黑龙江 （二本）" numFmtId="0">
      <sharedItems containsString="0" containsBlank="1" containsNumber="1" containsInteger="1" minValue="0" maxValue="10" count="5">
        <n v="10"/>
        <n v="0"/>
        <m/>
        <n v="4"/>
        <n v="3"/>
      </sharedItems>
    </cacheField>
    <cacheField name="上海" numFmtId="0">
      <sharedItems containsString="0" containsBlank="1" containsNumber="1" containsInteger="1" minValue="0" maxValue="5" count="5">
        <n v="5"/>
        <m/>
        <n v="2"/>
        <n v="3"/>
        <n v="0"/>
      </sharedItems>
    </cacheField>
    <cacheField name="江苏" numFmtId="0">
      <sharedItems containsString="0" containsBlank="1" containsNumber="1" containsInteger="1" minValue="0" maxValue="80" count="8">
        <n v="80"/>
        <n v="0"/>
        <m/>
        <n v="66"/>
        <n v="5"/>
        <n v="8"/>
        <n v="10"/>
        <n v="4"/>
      </sharedItems>
    </cacheField>
    <cacheField name="浙江" numFmtId="0">
      <sharedItems containsString="0" containsBlank="1" containsNumber="1" containsInteger="1" minValue="0" maxValue="50" count="8">
        <n v="50"/>
        <n v="48"/>
        <n v="5"/>
        <m/>
        <n v="10"/>
        <n v="3"/>
        <n v="0"/>
        <n v="2"/>
      </sharedItems>
    </cacheField>
    <cacheField name="安徽" numFmtId="0">
      <sharedItems containsString="0" containsBlank="1" containsNumber="1" containsInteger="1" minValue="0" maxValue="100" count="8">
        <n v="100"/>
        <n v="0"/>
        <m/>
        <n v="96"/>
        <n v="7"/>
        <n v="15"/>
        <n v="3"/>
        <n v="4"/>
      </sharedItems>
    </cacheField>
    <cacheField name="福建" numFmtId="0">
      <sharedItems containsString="0" containsBlank="1" containsNumber="1" containsInteger="1" minValue="0" maxValue="80" count="8">
        <n v="80"/>
        <n v="0"/>
        <m/>
        <n v="70"/>
        <n v="5"/>
        <n v="10"/>
        <n v="6"/>
        <n v="4"/>
      </sharedItems>
    </cacheField>
    <cacheField name="江西（一本）" numFmtId="0">
      <sharedItems containsString="0" containsBlank="1" containsNumber="1" containsInteger="1" minValue="0" maxValue="50" count="6">
        <n v="50"/>
        <n v="0"/>
        <m/>
        <n v="46"/>
        <n v="4"/>
        <n v="7"/>
      </sharedItems>
    </cacheField>
    <cacheField name="河南（一本）" numFmtId="0">
      <sharedItems containsString="0" containsBlank="1" containsNumber="1" containsInteger="1" minValue="0" maxValue="120" count="9">
        <n v="120"/>
        <n v="0"/>
        <m/>
        <n v="100"/>
        <n v="6"/>
        <n v="12"/>
        <n v="10"/>
        <n v="15"/>
        <n v="5"/>
      </sharedItems>
    </cacheField>
    <cacheField name="湖北" numFmtId="0">
      <sharedItems containsString="0" containsBlank="1" containsNumber="1" containsInteger="1" minValue="0" maxValue="80" count="7">
        <n v="80"/>
        <n v="0"/>
        <m/>
        <n v="70"/>
        <n v="7"/>
        <n v="10"/>
        <n v="3"/>
      </sharedItems>
    </cacheField>
    <cacheField name="湖南" numFmtId="0">
      <sharedItems containsString="0" containsBlank="1" containsNumber="1" containsInteger="1" minValue="0" maxValue="80" count="9">
        <n v="80"/>
        <n v="0"/>
        <m/>
        <n v="63"/>
        <n v="5"/>
        <n v="4"/>
        <n v="8"/>
        <n v="14"/>
        <n v="3"/>
      </sharedItems>
    </cacheField>
    <cacheField name="广东" numFmtId="0">
      <sharedItems containsString="0" containsBlank="1" containsNumber="1" containsInteger="1" minValue="0" maxValue="20" count="5">
        <n v="20"/>
        <n v="0"/>
        <m/>
        <n v="4"/>
        <n v="6"/>
      </sharedItems>
    </cacheField>
    <cacheField name="广西" numFmtId="0">
      <sharedItems containsString="0" containsBlank="1" containsNumber="1" containsInteger="1" minValue="0" maxValue="70" count="6">
        <n v="70"/>
        <n v="0"/>
        <m/>
        <n v="5"/>
        <n v="13"/>
        <n v="12"/>
      </sharedItems>
    </cacheField>
    <cacheField name="海南" numFmtId="0">
      <sharedItems containsString="0" containsBlank="1" containsNumber="1" containsInteger="1" minValue="0" maxValue="20" count="4">
        <n v="20"/>
        <m/>
        <n v="5"/>
        <n v="0"/>
      </sharedItems>
    </cacheField>
    <cacheField name="重庆" numFmtId="0">
      <sharedItems containsString="0" containsBlank="1" containsNumber="1" containsInteger="1" minValue="0" maxValue="30" count="6">
        <n v="30"/>
        <n v="0"/>
        <m/>
        <n v="6"/>
        <n v="10"/>
        <n v="8"/>
      </sharedItems>
    </cacheField>
    <cacheField name="四川（一本）" numFmtId="0">
      <sharedItems containsString="0" containsBlank="1" containsNumber="1" containsInteger="1" minValue="0" maxValue="30" count="4">
        <n v="30"/>
        <n v="0"/>
        <m/>
        <n v="5"/>
      </sharedItems>
    </cacheField>
    <cacheField name="四川（二本）" numFmtId="0">
      <sharedItems containsString="0" containsBlank="1" containsNumber="1" containsInteger="1" minValue="0" maxValue="90" count="9">
        <n v="90"/>
        <n v="0"/>
        <m/>
        <n v="69"/>
        <n v="5"/>
        <n v="7"/>
        <n v="8"/>
        <n v="16"/>
        <n v="4"/>
      </sharedItems>
    </cacheField>
    <cacheField name="贵州" numFmtId="0">
      <sharedItems containsString="0" containsBlank="1" containsNumber="1" containsInteger="1" minValue="0" maxValue="60" count="7">
        <n v="60"/>
        <n v="0"/>
        <m/>
        <n v="55"/>
        <n v="5"/>
        <n v="7"/>
        <n v="8"/>
      </sharedItems>
    </cacheField>
    <cacheField name="云南" numFmtId="0">
      <sharedItems containsString="0" containsBlank="1" containsNumber="1" containsInteger="1" minValue="0" maxValue="50" count="6">
        <n v="50"/>
        <n v="0"/>
        <m/>
        <n v="5"/>
        <n v="8"/>
        <n v="9"/>
      </sharedItems>
    </cacheField>
    <cacheField name="陕西" numFmtId="0">
      <sharedItems containsString="0" containsBlank="1" containsNumber="1" containsInteger="1" minValue="0" maxValue="62" count="7">
        <n v="62"/>
        <n v="0"/>
        <m/>
        <n v="59"/>
        <n v="5"/>
        <n v="8"/>
        <n v="3"/>
      </sharedItems>
    </cacheField>
    <cacheField name="甘肃（一本）" numFmtId="0">
      <sharedItems containsString="0" containsBlank="1" containsNumber="1" containsInteger="1" minValue="0" maxValue="60" count="6">
        <n v="60"/>
        <n v="0"/>
        <m/>
        <n v="5"/>
        <n v="7"/>
        <n v="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0"/>
    <x v="1"/>
    <x v="1"/>
    <x v="1"/>
    <x v="0"/>
    <x v="0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0"/>
    <x v="1"/>
    <x v="1"/>
    <x v="1"/>
    <x v="1"/>
    <x v="1"/>
    <x v="1"/>
    <x v="1"/>
  </r>
  <r>
    <x v="2"/>
    <x v="1"/>
    <x v="1"/>
    <x v="2"/>
    <x v="2"/>
    <x v="2"/>
    <x v="1"/>
    <x v="1"/>
    <x v="2"/>
    <x v="2"/>
    <x v="2"/>
    <x v="2"/>
    <x v="2"/>
    <x v="2"/>
    <x v="2"/>
    <x v="1"/>
    <x v="2"/>
    <x v="2"/>
    <x v="2"/>
    <x v="2"/>
    <x v="2"/>
    <x v="2"/>
    <x v="2"/>
    <x v="2"/>
    <x v="2"/>
    <x v="2"/>
    <x v="1"/>
    <x v="2"/>
    <x v="2"/>
    <x v="2"/>
    <x v="2"/>
    <x v="2"/>
    <x v="2"/>
    <x v="2"/>
  </r>
  <r>
    <x v="3"/>
    <x v="1"/>
    <x v="1"/>
    <x v="3"/>
    <x v="3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4"/>
    <x v="1"/>
    <x v="1"/>
    <x v="4"/>
    <x v="4"/>
    <x v="2"/>
    <x v="1"/>
    <x v="1"/>
    <x v="2"/>
    <x v="2"/>
    <x v="2"/>
    <x v="2"/>
    <x v="2"/>
    <x v="2"/>
    <x v="2"/>
    <x v="1"/>
    <x v="2"/>
    <x v="2"/>
    <x v="2"/>
    <x v="2"/>
    <x v="2"/>
    <x v="2"/>
    <x v="2"/>
    <x v="2"/>
    <x v="2"/>
    <x v="2"/>
    <x v="1"/>
    <x v="2"/>
    <x v="2"/>
    <x v="2"/>
    <x v="2"/>
    <x v="2"/>
    <x v="2"/>
    <x v="2"/>
  </r>
  <r>
    <x v="5"/>
    <x v="1"/>
    <x v="1"/>
    <x v="4"/>
    <x v="5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6"/>
    <x v="1"/>
    <x v="1"/>
    <x v="5"/>
    <x v="6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7"/>
    <x v="1"/>
    <x v="1"/>
    <x v="6"/>
    <x v="7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8"/>
    <x v="1"/>
    <x v="1"/>
    <x v="7"/>
    <x v="8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9"/>
    <x v="1"/>
    <x v="1"/>
    <x v="8"/>
    <x v="9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10"/>
    <x v="1"/>
    <x v="1"/>
    <x v="9"/>
    <x v="10"/>
    <x v="2"/>
    <x v="1"/>
    <x v="1"/>
    <x v="2"/>
    <x v="2"/>
    <x v="2"/>
    <x v="2"/>
    <x v="2"/>
    <x v="2"/>
    <x v="2"/>
    <x v="1"/>
    <x v="2"/>
    <x v="2"/>
    <x v="2"/>
    <x v="2"/>
    <x v="2"/>
    <x v="2"/>
    <x v="2"/>
    <x v="2"/>
    <x v="2"/>
    <x v="2"/>
    <x v="1"/>
    <x v="2"/>
    <x v="2"/>
    <x v="2"/>
    <x v="2"/>
    <x v="2"/>
    <x v="2"/>
    <x v="2"/>
  </r>
  <r>
    <x v="11"/>
    <x v="1"/>
    <x v="1"/>
    <x v="10"/>
    <x v="11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12"/>
    <x v="1"/>
    <x v="1"/>
    <x v="11"/>
    <x v="2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13"/>
    <x v="1"/>
    <x v="1"/>
    <x v="8"/>
    <x v="12"/>
    <x v="2"/>
    <x v="1"/>
    <x v="1"/>
    <x v="2"/>
    <x v="2"/>
    <x v="2"/>
    <x v="2"/>
    <x v="2"/>
    <x v="2"/>
    <x v="2"/>
    <x v="1"/>
    <x v="2"/>
    <x v="2"/>
    <x v="2"/>
    <x v="2"/>
    <x v="2"/>
    <x v="2"/>
    <x v="2"/>
    <x v="2"/>
    <x v="2"/>
    <x v="2"/>
    <x v="1"/>
    <x v="2"/>
    <x v="2"/>
    <x v="2"/>
    <x v="2"/>
    <x v="2"/>
    <x v="2"/>
    <x v="2"/>
  </r>
  <r>
    <x v="14"/>
    <x v="1"/>
    <x v="1"/>
    <x v="12"/>
    <x v="13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15"/>
    <x v="2"/>
    <x v="1"/>
    <x v="13"/>
    <x v="14"/>
    <x v="4"/>
    <x v="1"/>
    <x v="1"/>
    <x v="2"/>
    <x v="2"/>
    <x v="2"/>
    <x v="2"/>
    <x v="2"/>
    <x v="2"/>
    <x v="2"/>
    <x v="1"/>
    <x v="2"/>
    <x v="4"/>
    <x v="2"/>
    <x v="2"/>
    <x v="2"/>
    <x v="2"/>
    <x v="2"/>
    <x v="2"/>
    <x v="2"/>
    <x v="2"/>
    <x v="1"/>
    <x v="2"/>
    <x v="2"/>
    <x v="2"/>
    <x v="2"/>
    <x v="2"/>
    <x v="2"/>
    <x v="2"/>
  </r>
  <r>
    <x v="16"/>
    <x v="1"/>
    <x v="1"/>
    <x v="14"/>
    <x v="15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17"/>
    <x v="1"/>
    <x v="1"/>
    <x v="15"/>
    <x v="8"/>
    <x v="2"/>
    <x v="1"/>
    <x v="2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18"/>
    <x v="1"/>
    <x v="1"/>
    <x v="5"/>
    <x v="16"/>
    <x v="5"/>
    <x v="2"/>
    <x v="1"/>
    <x v="2"/>
    <x v="2"/>
    <x v="2"/>
    <x v="2"/>
    <x v="2"/>
    <x v="2"/>
    <x v="2"/>
    <x v="1"/>
    <x v="2"/>
    <x v="2"/>
    <x v="2"/>
    <x v="2"/>
    <x v="2"/>
    <x v="2"/>
    <x v="2"/>
    <x v="2"/>
    <x v="2"/>
    <x v="2"/>
    <x v="1"/>
    <x v="2"/>
    <x v="2"/>
    <x v="2"/>
    <x v="2"/>
    <x v="2"/>
    <x v="2"/>
    <x v="2"/>
  </r>
  <r>
    <x v="19"/>
    <x v="1"/>
    <x v="1"/>
    <x v="16"/>
    <x v="17"/>
    <x v="2"/>
    <x v="1"/>
    <x v="2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20"/>
    <x v="3"/>
    <x v="1"/>
    <x v="17"/>
    <x v="18"/>
    <x v="6"/>
    <x v="3"/>
    <x v="3"/>
    <x v="2"/>
    <x v="2"/>
    <x v="2"/>
    <x v="2"/>
    <x v="2"/>
    <x v="2"/>
    <x v="2"/>
    <x v="1"/>
    <x v="2"/>
    <x v="4"/>
    <x v="2"/>
    <x v="2"/>
    <x v="2"/>
    <x v="2"/>
    <x v="2"/>
    <x v="2"/>
    <x v="2"/>
    <x v="2"/>
    <x v="1"/>
    <x v="2"/>
    <x v="2"/>
    <x v="2"/>
    <x v="2"/>
    <x v="2"/>
    <x v="2"/>
    <x v="2"/>
  </r>
  <r>
    <x v="21"/>
    <x v="4"/>
    <x v="1"/>
    <x v="18"/>
    <x v="19"/>
    <x v="4"/>
    <x v="1"/>
    <x v="3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22"/>
    <x v="5"/>
    <x v="1"/>
    <x v="19"/>
    <x v="20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23"/>
    <x v="1"/>
    <x v="1"/>
    <x v="13"/>
    <x v="21"/>
    <x v="7"/>
    <x v="1"/>
    <x v="1"/>
    <x v="2"/>
    <x v="2"/>
    <x v="2"/>
    <x v="2"/>
    <x v="2"/>
    <x v="2"/>
    <x v="2"/>
    <x v="2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24"/>
    <x v="6"/>
    <x v="1"/>
    <x v="20"/>
    <x v="22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25"/>
    <x v="7"/>
    <x v="1"/>
    <x v="21"/>
    <x v="23"/>
    <x v="2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2"/>
    <x v="2"/>
    <x v="2"/>
    <x v="2"/>
    <x v="2"/>
    <x v="2"/>
    <x v="2"/>
    <x v="2"/>
  </r>
  <r>
    <x v="26"/>
    <x v="8"/>
    <x v="1"/>
    <x v="22"/>
    <x v="24"/>
    <x v="2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2"/>
    <x v="2"/>
    <x v="2"/>
    <x v="2"/>
    <x v="2"/>
    <x v="2"/>
    <x v="2"/>
    <x v="2"/>
  </r>
  <r>
    <x v="27"/>
    <x v="1"/>
    <x v="1"/>
    <x v="23"/>
    <x v="25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28"/>
    <x v="1"/>
    <x v="1"/>
    <x v="24"/>
    <x v="26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29"/>
    <x v="1"/>
    <x v="1"/>
    <x v="25"/>
    <x v="14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30"/>
    <x v="1"/>
    <x v="1"/>
    <x v="26"/>
    <x v="27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31"/>
    <x v="1"/>
    <x v="1"/>
    <x v="27"/>
    <x v="10"/>
    <x v="8"/>
    <x v="1"/>
    <x v="1"/>
    <x v="2"/>
    <x v="2"/>
    <x v="2"/>
    <x v="2"/>
    <x v="2"/>
    <x v="2"/>
    <x v="2"/>
    <x v="3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32"/>
    <x v="1"/>
    <x v="1"/>
    <x v="13"/>
    <x v="28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33"/>
    <x v="1"/>
    <x v="1"/>
    <x v="28"/>
    <x v="29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34"/>
    <x v="1"/>
    <x v="1"/>
    <x v="29"/>
    <x v="30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35"/>
    <x v="1"/>
    <x v="1"/>
    <x v="11"/>
    <x v="31"/>
    <x v="8"/>
    <x v="1"/>
    <x v="1"/>
    <x v="2"/>
    <x v="2"/>
    <x v="2"/>
    <x v="2"/>
    <x v="2"/>
    <x v="2"/>
    <x v="2"/>
    <x v="1"/>
    <x v="2"/>
    <x v="5"/>
    <x v="2"/>
    <x v="2"/>
    <x v="2"/>
    <x v="2"/>
    <x v="2"/>
    <x v="2"/>
    <x v="2"/>
    <x v="2"/>
    <x v="1"/>
    <x v="2"/>
    <x v="2"/>
    <x v="2"/>
    <x v="2"/>
    <x v="2"/>
    <x v="2"/>
    <x v="2"/>
  </r>
  <r>
    <x v="36"/>
    <x v="1"/>
    <x v="1"/>
    <x v="4"/>
    <x v="5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37"/>
    <x v="1"/>
    <x v="1"/>
    <x v="12"/>
    <x v="13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38"/>
    <x v="1"/>
    <x v="1"/>
    <x v="12"/>
    <x v="13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39"/>
    <x v="1"/>
    <x v="1"/>
    <x v="12"/>
    <x v="13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40"/>
    <x v="1"/>
    <x v="1"/>
    <x v="30"/>
    <x v="32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41"/>
    <x v="1"/>
    <x v="1"/>
    <x v="31"/>
    <x v="33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42"/>
    <x v="1"/>
    <x v="1"/>
    <x v="8"/>
    <x v="9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43"/>
    <x v="1"/>
    <x v="1"/>
    <x v="32"/>
    <x v="34"/>
    <x v="2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2"/>
    <x v="2"/>
    <x v="2"/>
    <x v="2"/>
    <x v="2"/>
    <x v="2"/>
    <x v="2"/>
    <x v="2"/>
  </r>
  <r>
    <x v="44"/>
    <x v="1"/>
    <x v="1"/>
    <x v="33"/>
    <x v="35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45"/>
    <x v="1"/>
    <x v="1"/>
    <x v="28"/>
    <x v="29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46"/>
    <x v="1"/>
    <x v="1"/>
    <x v="33"/>
    <x v="35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47"/>
    <x v="9"/>
    <x v="1"/>
    <x v="34"/>
    <x v="36"/>
    <x v="2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2"/>
    <x v="2"/>
    <x v="2"/>
    <x v="2"/>
    <x v="2"/>
    <x v="2"/>
    <x v="2"/>
    <x v="2"/>
  </r>
  <r>
    <x v="48"/>
    <x v="1"/>
    <x v="1"/>
    <x v="35"/>
    <x v="37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49"/>
    <x v="0"/>
    <x v="0"/>
    <x v="36"/>
    <x v="38"/>
    <x v="9"/>
    <x v="4"/>
    <x v="4"/>
    <x v="3"/>
    <x v="3"/>
    <x v="3"/>
    <x v="0"/>
    <x v="0"/>
    <x v="0"/>
    <x v="0"/>
    <x v="4"/>
    <x v="3"/>
    <x v="6"/>
    <x v="3"/>
    <x v="3"/>
    <x v="3"/>
    <x v="3"/>
    <x v="3"/>
    <x v="3"/>
    <x v="0"/>
    <x v="0"/>
    <x v="3"/>
    <x v="0"/>
    <x v="0"/>
    <x v="3"/>
    <x v="3"/>
    <x v="0"/>
    <x v="3"/>
    <x v="0"/>
  </r>
  <r>
    <x v="2"/>
    <x v="1"/>
    <x v="2"/>
    <x v="37"/>
    <x v="39"/>
    <x v="10"/>
    <x v="1"/>
    <x v="1"/>
    <x v="4"/>
    <x v="4"/>
    <x v="4"/>
    <x v="3"/>
    <x v="2"/>
    <x v="2"/>
    <x v="2"/>
    <x v="1"/>
    <x v="4"/>
    <x v="3"/>
    <x v="2"/>
    <x v="2"/>
    <x v="4"/>
    <x v="4"/>
    <x v="4"/>
    <x v="2"/>
    <x v="2"/>
    <x v="2"/>
    <x v="1"/>
    <x v="2"/>
    <x v="2"/>
    <x v="2"/>
    <x v="2"/>
    <x v="2"/>
    <x v="4"/>
    <x v="2"/>
  </r>
  <r>
    <x v="3"/>
    <x v="1"/>
    <x v="2"/>
    <x v="38"/>
    <x v="39"/>
    <x v="11"/>
    <x v="1"/>
    <x v="1"/>
    <x v="4"/>
    <x v="2"/>
    <x v="2"/>
    <x v="2"/>
    <x v="2"/>
    <x v="3"/>
    <x v="2"/>
    <x v="1"/>
    <x v="4"/>
    <x v="3"/>
    <x v="2"/>
    <x v="4"/>
    <x v="2"/>
    <x v="4"/>
    <x v="2"/>
    <x v="2"/>
    <x v="2"/>
    <x v="3"/>
    <x v="1"/>
    <x v="2"/>
    <x v="2"/>
    <x v="4"/>
    <x v="4"/>
    <x v="3"/>
    <x v="4"/>
    <x v="3"/>
  </r>
  <r>
    <x v="5"/>
    <x v="1"/>
    <x v="2"/>
    <x v="39"/>
    <x v="39"/>
    <x v="4"/>
    <x v="1"/>
    <x v="1"/>
    <x v="5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3"/>
    <x v="2"/>
    <x v="2"/>
    <x v="2"/>
    <x v="2"/>
    <x v="2"/>
  </r>
  <r>
    <x v="6"/>
    <x v="1"/>
    <x v="2"/>
    <x v="40"/>
    <x v="39"/>
    <x v="12"/>
    <x v="1"/>
    <x v="1"/>
    <x v="2"/>
    <x v="2"/>
    <x v="2"/>
    <x v="2"/>
    <x v="3"/>
    <x v="2"/>
    <x v="2"/>
    <x v="1"/>
    <x v="2"/>
    <x v="3"/>
    <x v="2"/>
    <x v="2"/>
    <x v="2"/>
    <x v="4"/>
    <x v="2"/>
    <x v="2"/>
    <x v="2"/>
    <x v="2"/>
    <x v="1"/>
    <x v="2"/>
    <x v="2"/>
    <x v="2"/>
    <x v="2"/>
    <x v="2"/>
    <x v="2"/>
    <x v="2"/>
  </r>
  <r>
    <x v="7"/>
    <x v="1"/>
    <x v="2"/>
    <x v="41"/>
    <x v="39"/>
    <x v="13"/>
    <x v="1"/>
    <x v="1"/>
    <x v="2"/>
    <x v="2"/>
    <x v="2"/>
    <x v="3"/>
    <x v="3"/>
    <x v="2"/>
    <x v="2"/>
    <x v="1"/>
    <x v="2"/>
    <x v="3"/>
    <x v="4"/>
    <x v="4"/>
    <x v="2"/>
    <x v="4"/>
    <x v="4"/>
    <x v="2"/>
    <x v="2"/>
    <x v="3"/>
    <x v="1"/>
    <x v="2"/>
    <x v="2"/>
    <x v="4"/>
    <x v="4"/>
    <x v="2"/>
    <x v="4"/>
    <x v="2"/>
  </r>
  <r>
    <x v="8"/>
    <x v="1"/>
    <x v="2"/>
    <x v="42"/>
    <x v="39"/>
    <x v="6"/>
    <x v="1"/>
    <x v="1"/>
    <x v="4"/>
    <x v="2"/>
    <x v="4"/>
    <x v="2"/>
    <x v="2"/>
    <x v="2"/>
    <x v="2"/>
    <x v="1"/>
    <x v="2"/>
    <x v="3"/>
    <x v="2"/>
    <x v="2"/>
    <x v="2"/>
    <x v="2"/>
    <x v="4"/>
    <x v="2"/>
    <x v="2"/>
    <x v="2"/>
    <x v="1"/>
    <x v="2"/>
    <x v="2"/>
    <x v="4"/>
    <x v="2"/>
    <x v="2"/>
    <x v="2"/>
    <x v="2"/>
  </r>
  <r>
    <x v="9"/>
    <x v="1"/>
    <x v="2"/>
    <x v="43"/>
    <x v="39"/>
    <x v="14"/>
    <x v="1"/>
    <x v="1"/>
    <x v="2"/>
    <x v="2"/>
    <x v="2"/>
    <x v="2"/>
    <x v="2"/>
    <x v="3"/>
    <x v="2"/>
    <x v="1"/>
    <x v="2"/>
    <x v="3"/>
    <x v="4"/>
    <x v="2"/>
    <x v="4"/>
    <x v="2"/>
    <x v="4"/>
    <x v="2"/>
    <x v="2"/>
    <x v="2"/>
    <x v="1"/>
    <x v="2"/>
    <x v="2"/>
    <x v="2"/>
    <x v="2"/>
    <x v="2"/>
    <x v="2"/>
    <x v="3"/>
  </r>
  <r>
    <x v="10"/>
    <x v="1"/>
    <x v="2"/>
    <x v="44"/>
    <x v="39"/>
    <x v="15"/>
    <x v="1"/>
    <x v="1"/>
    <x v="4"/>
    <x v="2"/>
    <x v="2"/>
    <x v="2"/>
    <x v="2"/>
    <x v="2"/>
    <x v="2"/>
    <x v="1"/>
    <x v="2"/>
    <x v="3"/>
    <x v="4"/>
    <x v="2"/>
    <x v="2"/>
    <x v="2"/>
    <x v="2"/>
    <x v="2"/>
    <x v="2"/>
    <x v="2"/>
    <x v="1"/>
    <x v="2"/>
    <x v="2"/>
    <x v="2"/>
    <x v="2"/>
    <x v="2"/>
    <x v="2"/>
    <x v="2"/>
  </r>
  <r>
    <x v="11"/>
    <x v="1"/>
    <x v="2"/>
    <x v="45"/>
    <x v="39"/>
    <x v="16"/>
    <x v="1"/>
    <x v="1"/>
    <x v="4"/>
    <x v="2"/>
    <x v="2"/>
    <x v="2"/>
    <x v="3"/>
    <x v="2"/>
    <x v="2"/>
    <x v="1"/>
    <x v="4"/>
    <x v="3"/>
    <x v="2"/>
    <x v="2"/>
    <x v="2"/>
    <x v="2"/>
    <x v="2"/>
    <x v="4"/>
    <x v="2"/>
    <x v="3"/>
    <x v="1"/>
    <x v="3"/>
    <x v="2"/>
    <x v="2"/>
    <x v="4"/>
    <x v="2"/>
    <x v="2"/>
    <x v="2"/>
  </r>
  <r>
    <x v="12"/>
    <x v="1"/>
    <x v="2"/>
    <x v="8"/>
    <x v="39"/>
    <x v="17"/>
    <x v="1"/>
    <x v="1"/>
    <x v="2"/>
    <x v="4"/>
    <x v="4"/>
    <x v="3"/>
    <x v="2"/>
    <x v="2"/>
    <x v="3"/>
    <x v="1"/>
    <x v="2"/>
    <x v="3"/>
    <x v="2"/>
    <x v="4"/>
    <x v="2"/>
    <x v="4"/>
    <x v="2"/>
    <x v="5"/>
    <x v="3"/>
    <x v="2"/>
    <x v="1"/>
    <x v="2"/>
    <x v="3"/>
    <x v="2"/>
    <x v="2"/>
    <x v="3"/>
    <x v="4"/>
    <x v="2"/>
  </r>
  <r>
    <x v="13"/>
    <x v="1"/>
    <x v="2"/>
    <x v="43"/>
    <x v="39"/>
    <x v="14"/>
    <x v="1"/>
    <x v="1"/>
    <x v="2"/>
    <x v="2"/>
    <x v="2"/>
    <x v="3"/>
    <x v="2"/>
    <x v="2"/>
    <x v="2"/>
    <x v="1"/>
    <x v="4"/>
    <x v="3"/>
    <x v="4"/>
    <x v="4"/>
    <x v="2"/>
    <x v="2"/>
    <x v="2"/>
    <x v="2"/>
    <x v="2"/>
    <x v="3"/>
    <x v="1"/>
    <x v="2"/>
    <x v="2"/>
    <x v="2"/>
    <x v="2"/>
    <x v="2"/>
    <x v="2"/>
    <x v="2"/>
  </r>
  <r>
    <x v="14"/>
    <x v="1"/>
    <x v="2"/>
    <x v="46"/>
    <x v="39"/>
    <x v="18"/>
    <x v="1"/>
    <x v="1"/>
    <x v="2"/>
    <x v="2"/>
    <x v="2"/>
    <x v="2"/>
    <x v="2"/>
    <x v="2"/>
    <x v="2"/>
    <x v="1"/>
    <x v="2"/>
    <x v="3"/>
    <x v="2"/>
    <x v="2"/>
    <x v="2"/>
    <x v="2"/>
    <x v="4"/>
    <x v="4"/>
    <x v="3"/>
    <x v="3"/>
    <x v="1"/>
    <x v="2"/>
    <x v="3"/>
    <x v="2"/>
    <x v="2"/>
    <x v="2"/>
    <x v="2"/>
    <x v="2"/>
  </r>
  <r>
    <x v="15"/>
    <x v="2"/>
    <x v="2"/>
    <x v="47"/>
    <x v="39"/>
    <x v="19"/>
    <x v="1"/>
    <x v="1"/>
    <x v="6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4"/>
    <x v="2"/>
    <x v="5"/>
    <x v="5"/>
    <x v="2"/>
    <x v="2"/>
    <x v="2"/>
  </r>
  <r>
    <x v="16"/>
    <x v="1"/>
    <x v="2"/>
    <x v="38"/>
    <x v="39"/>
    <x v="11"/>
    <x v="1"/>
    <x v="1"/>
    <x v="4"/>
    <x v="4"/>
    <x v="4"/>
    <x v="2"/>
    <x v="2"/>
    <x v="3"/>
    <x v="2"/>
    <x v="1"/>
    <x v="2"/>
    <x v="3"/>
    <x v="4"/>
    <x v="2"/>
    <x v="4"/>
    <x v="2"/>
    <x v="2"/>
    <x v="4"/>
    <x v="2"/>
    <x v="3"/>
    <x v="1"/>
    <x v="2"/>
    <x v="2"/>
    <x v="2"/>
    <x v="4"/>
    <x v="3"/>
    <x v="2"/>
    <x v="3"/>
  </r>
  <r>
    <x v="17"/>
    <x v="1"/>
    <x v="2"/>
    <x v="48"/>
    <x v="39"/>
    <x v="20"/>
    <x v="1"/>
    <x v="1"/>
    <x v="2"/>
    <x v="2"/>
    <x v="2"/>
    <x v="2"/>
    <x v="2"/>
    <x v="2"/>
    <x v="2"/>
    <x v="1"/>
    <x v="2"/>
    <x v="3"/>
    <x v="2"/>
    <x v="2"/>
    <x v="2"/>
    <x v="4"/>
    <x v="2"/>
    <x v="2"/>
    <x v="4"/>
    <x v="2"/>
    <x v="1"/>
    <x v="3"/>
    <x v="2"/>
    <x v="2"/>
    <x v="2"/>
    <x v="2"/>
    <x v="2"/>
    <x v="2"/>
  </r>
  <r>
    <x v="18"/>
    <x v="1"/>
    <x v="2"/>
    <x v="40"/>
    <x v="39"/>
    <x v="12"/>
    <x v="1"/>
    <x v="1"/>
    <x v="2"/>
    <x v="2"/>
    <x v="2"/>
    <x v="2"/>
    <x v="2"/>
    <x v="2"/>
    <x v="2"/>
    <x v="1"/>
    <x v="2"/>
    <x v="3"/>
    <x v="2"/>
    <x v="2"/>
    <x v="2"/>
    <x v="4"/>
    <x v="2"/>
    <x v="2"/>
    <x v="2"/>
    <x v="2"/>
    <x v="1"/>
    <x v="2"/>
    <x v="2"/>
    <x v="2"/>
    <x v="4"/>
    <x v="2"/>
    <x v="2"/>
    <x v="2"/>
  </r>
  <r>
    <x v="19"/>
    <x v="1"/>
    <x v="2"/>
    <x v="49"/>
    <x v="39"/>
    <x v="21"/>
    <x v="1"/>
    <x v="1"/>
    <x v="2"/>
    <x v="2"/>
    <x v="2"/>
    <x v="2"/>
    <x v="2"/>
    <x v="2"/>
    <x v="4"/>
    <x v="1"/>
    <x v="2"/>
    <x v="3"/>
    <x v="2"/>
    <x v="2"/>
    <x v="2"/>
    <x v="2"/>
    <x v="2"/>
    <x v="2"/>
    <x v="2"/>
    <x v="2"/>
    <x v="1"/>
    <x v="2"/>
    <x v="2"/>
    <x v="2"/>
    <x v="2"/>
    <x v="3"/>
    <x v="2"/>
    <x v="2"/>
  </r>
  <r>
    <x v="20"/>
    <x v="3"/>
    <x v="2"/>
    <x v="50"/>
    <x v="39"/>
    <x v="22"/>
    <x v="1"/>
    <x v="1"/>
    <x v="2"/>
    <x v="2"/>
    <x v="2"/>
    <x v="2"/>
    <x v="2"/>
    <x v="4"/>
    <x v="2"/>
    <x v="1"/>
    <x v="2"/>
    <x v="3"/>
    <x v="5"/>
    <x v="2"/>
    <x v="5"/>
    <x v="2"/>
    <x v="2"/>
    <x v="2"/>
    <x v="2"/>
    <x v="2"/>
    <x v="1"/>
    <x v="2"/>
    <x v="2"/>
    <x v="5"/>
    <x v="2"/>
    <x v="2"/>
    <x v="2"/>
    <x v="4"/>
  </r>
  <r>
    <x v="21"/>
    <x v="4"/>
    <x v="2"/>
    <x v="51"/>
    <x v="39"/>
    <x v="23"/>
    <x v="1"/>
    <x v="1"/>
    <x v="2"/>
    <x v="5"/>
    <x v="5"/>
    <x v="2"/>
    <x v="2"/>
    <x v="2"/>
    <x v="2"/>
    <x v="1"/>
    <x v="2"/>
    <x v="3"/>
    <x v="2"/>
    <x v="2"/>
    <x v="2"/>
    <x v="2"/>
    <x v="2"/>
    <x v="6"/>
    <x v="2"/>
    <x v="2"/>
    <x v="1"/>
    <x v="2"/>
    <x v="2"/>
    <x v="5"/>
    <x v="6"/>
    <x v="4"/>
    <x v="5"/>
    <x v="5"/>
  </r>
  <r>
    <x v="22"/>
    <x v="5"/>
    <x v="2"/>
    <x v="52"/>
    <x v="39"/>
    <x v="24"/>
    <x v="1"/>
    <x v="1"/>
    <x v="2"/>
    <x v="2"/>
    <x v="2"/>
    <x v="2"/>
    <x v="2"/>
    <x v="2"/>
    <x v="2"/>
    <x v="1"/>
    <x v="2"/>
    <x v="3"/>
    <x v="4"/>
    <x v="5"/>
    <x v="2"/>
    <x v="2"/>
    <x v="2"/>
    <x v="2"/>
    <x v="2"/>
    <x v="2"/>
    <x v="1"/>
    <x v="2"/>
    <x v="2"/>
    <x v="2"/>
    <x v="2"/>
    <x v="2"/>
    <x v="2"/>
    <x v="2"/>
  </r>
  <r>
    <x v="24"/>
    <x v="6"/>
    <x v="2"/>
    <x v="53"/>
    <x v="39"/>
    <x v="25"/>
    <x v="1"/>
    <x v="1"/>
    <x v="2"/>
    <x v="2"/>
    <x v="5"/>
    <x v="4"/>
    <x v="4"/>
    <x v="2"/>
    <x v="2"/>
    <x v="1"/>
    <x v="2"/>
    <x v="3"/>
    <x v="2"/>
    <x v="5"/>
    <x v="2"/>
    <x v="2"/>
    <x v="2"/>
    <x v="6"/>
    <x v="2"/>
    <x v="2"/>
    <x v="1"/>
    <x v="2"/>
    <x v="2"/>
    <x v="2"/>
    <x v="6"/>
    <x v="5"/>
    <x v="5"/>
    <x v="5"/>
  </r>
  <r>
    <x v="25"/>
    <x v="7"/>
    <x v="2"/>
    <x v="23"/>
    <x v="39"/>
    <x v="26"/>
    <x v="1"/>
    <x v="1"/>
    <x v="7"/>
    <x v="5"/>
    <x v="2"/>
    <x v="2"/>
    <x v="2"/>
    <x v="4"/>
    <x v="2"/>
    <x v="1"/>
    <x v="5"/>
    <x v="3"/>
    <x v="2"/>
    <x v="2"/>
    <x v="2"/>
    <x v="5"/>
    <x v="2"/>
    <x v="2"/>
    <x v="2"/>
    <x v="4"/>
    <x v="1"/>
    <x v="5"/>
    <x v="2"/>
    <x v="6"/>
    <x v="2"/>
    <x v="2"/>
    <x v="2"/>
    <x v="2"/>
  </r>
  <r>
    <x v="26"/>
    <x v="8"/>
    <x v="2"/>
    <x v="54"/>
    <x v="39"/>
    <x v="27"/>
    <x v="1"/>
    <x v="1"/>
    <x v="6"/>
    <x v="5"/>
    <x v="5"/>
    <x v="2"/>
    <x v="2"/>
    <x v="4"/>
    <x v="2"/>
    <x v="1"/>
    <x v="2"/>
    <x v="3"/>
    <x v="5"/>
    <x v="5"/>
    <x v="5"/>
    <x v="6"/>
    <x v="2"/>
    <x v="6"/>
    <x v="4"/>
    <x v="5"/>
    <x v="1"/>
    <x v="2"/>
    <x v="2"/>
    <x v="6"/>
    <x v="5"/>
    <x v="4"/>
    <x v="5"/>
    <x v="4"/>
  </r>
  <r>
    <x v="27"/>
    <x v="1"/>
    <x v="2"/>
    <x v="24"/>
    <x v="39"/>
    <x v="28"/>
    <x v="1"/>
    <x v="1"/>
    <x v="2"/>
    <x v="4"/>
    <x v="2"/>
    <x v="2"/>
    <x v="2"/>
    <x v="2"/>
    <x v="2"/>
    <x v="1"/>
    <x v="2"/>
    <x v="3"/>
    <x v="4"/>
    <x v="2"/>
    <x v="4"/>
    <x v="2"/>
    <x v="4"/>
    <x v="2"/>
    <x v="2"/>
    <x v="3"/>
    <x v="1"/>
    <x v="2"/>
    <x v="2"/>
    <x v="2"/>
    <x v="2"/>
    <x v="2"/>
    <x v="2"/>
    <x v="3"/>
  </r>
  <r>
    <x v="28"/>
    <x v="1"/>
    <x v="2"/>
    <x v="43"/>
    <x v="39"/>
    <x v="14"/>
    <x v="1"/>
    <x v="1"/>
    <x v="4"/>
    <x v="2"/>
    <x v="2"/>
    <x v="2"/>
    <x v="2"/>
    <x v="2"/>
    <x v="2"/>
    <x v="1"/>
    <x v="2"/>
    <x v="3"/>
    <x v="2"/>
    <x v="2"/>
    <x v="4"/>
    <x v="4"/>
    <x v="4"/>
    <x v="5"/>
    <x v="2"/>
    <x v="2"/>
    <x v="1"/>
    <x v="2"/>
    <x v="2"/>
    <x v="2"/>
    <x v="2"/>
    <x v="2"/>
    <x v="2"/>
    <x v="2"/>
  </r>
  <r>
    <x v="29"/>
    <x v="1"/>
    <x v="2"/>
    <x v="3"/>
    <x v="39"/>
    <x v="29"/>
    <x v="1"/>
    <x v="1"/>
    <x v="2"/>
    <x v="2"/>
    <x v="2"/>
    <x v="2"/>
    <x v="2"/>
    <x v="2"/>
    <x v="2"/>
    <x v="1"/>
    <x v="4"/>
    <x v="3"/>
    <x v="2"/>
    <x v="2"/>
    <x v="2"/>
    <x v="2"/>
    <x v="2"/>
    <x v="5"/>
    <x v="2"/>
    <x v="2"/>
    <x v="1"/>
    <x v="2"/>
    <x v="3"/>
    <x v="2"/>
    <x v="2"/>
    <x v="2"/>
    <x v="2"/>
    <x v="2"/>
  </r>
  <r>
    <x v="30"/>
    <x v="1"/>
    <x v="2"/>
    <x v="45"/>
    <x v="39"/>
    <x v="16"/>
    <x v="1"/>
    <x v="1"/>
    <x v="2"/>
    <x v="4"/>
    <x v="2"/>
    <x v="2"/>
    <x v="2"/>
    <x v="2"/>
    <x v="2"/>
    <x v="1"/>
    <x v="2"/>
    <x v="3"/>
    <x v="4"/>
    <x v="2"/>
    <x v="4"/>
    <x v="2"/>
    <x v="4"/>
    <x v="5"/>
    <x v="2"/>
    <x v="2"/>
    <x v="1"/>
    <x v="2"/>
    <x v="3"/>
    <x v="2"/>
    <x v="2"/>
    <x v="2"/>
    <x v="2"/>
    <x v="3"/>
  </r>
  <r>
    <x v="31"/>
    <x v="1"/>
    <x v="2"/>
    <x v="55"/>
    <x v="39"/>
    <x v="30"/>
    <x v="1"/>
    <x v="1"/>
    <x v="2"/>
    <x v="2"/>
    <x v="2"/>
    <x v="2"/>
    <x v="2"/>
    <x v="2"/>
    <x v="2"/>
    <x v="1"/>
    <x v="2"/>
    <x v="3"/>
    <x v="2"/>
    <x v="2"/>
    <x v="2"/>
    <x v="4"/>
    <x v="2"/>
    <x v="2"/>
    <x v="2"/>
    <x v="2"/>
    <x v="1"/>
    <x v="2"/>
    <x v="2"/>
    <x v="2"/>
    <x v="2"/>
    <x v="2"/>
    <x v="2"/>
    <x v="2"/>
  </r>
  <r>
    <x v="34"/>
    <x v="1"/>
    <x v="2"/>
    <x v="55"/>
    <x v="39"/>
    <x v="30"/>
    <x v="1"/>
    <x v="1"/>
    <x v="4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35"/>
    <x v="1"/>
    <x v="2"/>
    <x v="56"/>
    <x v="39"/>
    <x v="8"/>
    <x v="1"/>
    <x v="1"/>
    <x v="2"/>
    <x v="2"/>
    <x v="2"/>
    <x v="2"/>
    <x v="2"/>
    <x v="2"/>
    <x v="2"/>
    <x v="1"/>
    <x v="2"/>
    <x v="3"/>
    <x v="6"/>
    <x v="2"/>
    <x v="2"/>
    <x v="2"/>
    <x v="2"/>
    <x v="2"/>
    <x v="2"/>
    <x v="2"/>
    <x v="1"/>
    <x v="2"/>
    <x v="2"/>
    <x v="2"/>
    <x v="2"/>
    <x v="2"/>
    <x v="2"/>
    <x v="2"/>
  </r>
  <r>
    <x v="37"/>
    <x v="1"/>
    <x v="2"/>
    <x v="46"/>
    <x v="39"/>
    <x v="18"/>
    <x v="1"/>
    <x v="1"/>
    <x v="2"/>
    <x v="2"/>
    <x v="4"/>
    <x v="2"/>
    <x v="2"/>
    <x v="2"/>
    <x v="2"/>
    <x v="1"/>
    <x v="2"/>
    <x v="3"/>
    <x v="2"/>
    <x v="4"/>
    <x v="4"/>
    <x v="2"/>
    <x v="4"/>
    <x v="2"/>
    <x v="2"/>
    <x v="2"/>
    <x v="1"/>
    <x v="2"/>
    <x v="2"/>
    <x v="4"/>
    <x v="2"/>
    <x v="2"/>
    <x v="2"/>
    <x v="2"/>
  </r>
  <r>
    <x v="38"/>
    <x v="1"/>
    <x v="2"/>
    <x v="46"/>
    <x v="39"/>
    <x v="18"/>
    <x v="1"/>
    <x v="1"/>
    <x v="4"/>
    <x v="2"/>
    <x v="4"/>
    <x v="2"/>
    <x v="2"/>
    <x v="2"/>
    <x v="2"/>
    <x v="1"/>
    <x v="2"/>
    <x v="3"/>
    <x v="2"/>
    <x v="4"/>
    <x v="2"/>
    <x v="2"/>
    <x v="2"/>
    <x v="2"/>
    <x v="2"/>
    <x v="3"/>
    <x v="1"/>
    <x v="2"/>
    <x v="2"/>
    <x v="2"/>
    <x v="2"/>
    <x v="2"/>
    <x v="4"/>
    <x v="2"/>
  </r>
  <r>
    <x v="39"/>
    <x v="1"/>
    <x v="2"/>
    <x v="46"/>
    <x v="39"/>
    <x v="18"/>
    <x v="1"/>
    <x v="1"/>
    <x v="2"/>
    <x v="2"/>
    <x v="2"/>
    <x v="2"/>
    <x v="2"/>
    <x v="2"/>
    <x v="4"/>
    <x v="1"/>
    <x v="2"/>
    <x v="3"/>
    <x v="2"/>
    <x v="2"/>
    <x v="2"/>
    <x v="4"/>
    <x v="4"/>
    <x v="2"/>
    <x v="2"/>
    <x v="2"/>
    <x v="1"/>
    <x v="2"/>
    <x v="3"/>
    <x v="2"/>
    <x v="2"/>
    <x v="2"/>
    <x v="4"/>
    <x v="2"/>
  </r>
  <r>
    <x v="42"/>
    <x v="1"/>
    <x v="2"/>
    <x v="43"/>
    <x v="39"/>
    <x v="14"/>
    <x v="1"/>
    <x v="1"/>
    <x v="4"/>
    <x v="2"/>
    <x v="2"/>
    <x v="3"/>
    <x v="3"/>
    <x v="2"/>
    <x v="2"/>
    <x v="1"/>
    <x v="4"/>
    <x v="3"/>
    <x v="2"/>
    <x v="2"/>
    <x v="2"/>
    <x v="4"/>
    <x v="2"/>
    <x v="2"/>
    <x v="2"/>
    <x v="2"/>
    <x v="1"/>
    <x v="2"/>
    <x v="2"/>
    <x v="2"/>
    <x v="2"/>
    <x v="2"/>
    <x v="2"/>
    <x v="2"/>
  </r>
  <r>
    <x v="43"/>
    <x v="1"/>
    <x v="2"/>
    <x v="25"/>
    <x v="39"/>
    <x v="31"/>
    <x v="1"/>
    <x v="1"/>
    <x v="2"/>
    <x v="4"/>
    <x v="2"/>
    <x v="3"/>
    <x v="2"/>
    <x v="3"/>
    <x v="2"/>
    <x v="1"/>
    <x v="4"/>
    <x v="3"/>
    <x v="4"/>
    <x v="4"/>
    <x v="4"/>
    <x v="4"/>
    <x v="2"/>
    <x v="2"/>
    <x v="2"/>
    <x v="3"/>
    <x v="1"/>
    <x v="2"/>
    <x v="2"/>
    <x v="4"/>
    <x v="2"/>
    <x v="3"/>
    <x v="4"/>
    <x v="3"/>
  </r>
  <r>
    <x v="44"/>
    <x v="1"/>
    <x v="2"/>
    <x v="39"/>
    <x v="39"/>
    <x v="4"/>
    <x v="1"/>
    <x v="1"/>
    <x v="5"/>
    <x v="2"/>
    <x v="2"/>
    <x v="2"/>
    <x v="2"/>
    <x v="2"/>
    <x v="2"/>
    <x v="1"/>
    <x v="4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45"/>
    <x v="1"/>
    <x v="2"/>
    <x v="40"/>
    <x v="39"/>
    <x v="12"/>
    <x v="1"/>
    <x v="1"/>
    <x v="5"/>
    <x v="2"/>
    <x v="2"/>
    <x v="2"/>
    <x v="2"/>
    <x v="2"/>
    <x v="2"/>
    <x v="1"/>
    <x v="2"/>
    <x v="3"/>
    <x v="2"/>
    <x v="2"/>
    <x v="2"/>
    <x v="4"/>
    <x v="2"/>
    <x v="2"/>
    <x v="2"/>
    <x v="2"/>
    <x v="1"/>
    <x v="2"/>
    <x v="2"/>
    <x v="2"/>
    <x v="2"/>
    <x v="2"/>
    <x v="2"/>
    <x v="2"/>
  </r>
  <r>
    <x v="46"/>
    <x v="1"/>
    <x v="2"/>
    <x v="39"/>
    <x v="39"/>
    <x v="4"/>
    <x v="1"/>
    <x v="1"/>
    <x v="5"/>
    <x v="2"/>
    <x v="2"/>
    <x v="2"/>
    <x v="2"/>
    <x v="2"/>
    <x v="2"/>
    <x v="1"/>
    <x v="4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47"/>
    <x v="9"/>
    <x v="2"/>
    <x v="42"/>
    <x v="39"/>
    <x v="6"/>
    <x v="1"/>
    <x v="1"/>
    <x v="2"/>
    <x v="2"/>
    <x v="2"/>
    <x v="2"/>
    <x v="2"/>
    <x v="2"/>
    <x v="2"/>
    <x v="1"/>
    <x v="5"/>
    <x v="3"/>
    <x v="2"/>
    <x v="2"/>
    <x v="2"/>
    <x v="2"/>
    <x v="2"/>
    <x v="6"/>
    <x v="2"/>
    <x v="2"/>
    <x v="1"/>
    <x v="2"/>
    <x v="2"/>
    <x v="5"/>
    <x v="2"/>
    <x v="2"/>
    <x v="2"/>
    <x v="2"/>
  </r>
  <r>
    <x v="48"/>
    <x v="1"/>
    <x v="2"/>
    <x v="39"/>
    <x v="39"/>
    <x v="4"/>
    <x v="1"/>
    <x v="1"/>
    <x v="2"/>
    <x v="2"/>
    <x v="2"/>
    <x v="2"/>
    <x v="2"/>
    <x v="2"/>
    <x v="2"/>
    <x v="1"/>
    <x v="4"/>
    <x v="3"/>
    <x v="2"/>
    <x v="4"/>
    <x v="2"/>
    <x v="2"/>
    <x v="2"/>
    <x v="2"/>
    <x v="2"/>
    <x v="2"/>
    <x v="1"/>
    <x v="2"/>
    <x v="2"/>
    <x v="2"/>
    <x v="2"/>
    <x v="2"/>
    <x v="2"/>
    <x v="2"/>
  </r>
  <r>
    <x v="50"/>
    <x v="0"/>
    <x v="0"/>
    <x v="57"/>
    <x v="38"/>
    <x v="32"/>
    <x v="4"/>
    <x v="4"/>
    <x v="1"/>
    <x v="6"/>
    <x v="5"/>
    <x v="1"/>
    <x v="1"/>
    <x v="1"/>
    <x v="1"/>
    <x v="4"/>
    <x v="6"/>
    <x v="6"/>
    <x v="1"/>
    <x v="5"/>
    <x v="1"/>
    <x v="7"/>
    <x v="5"/>
    <x v="7"/>
    <x v="1"/>
    <x v="1"/>
    <x v="3"/>
    <x v="1"/>
    <x v="1"/>
    <x v="7"/>
    <x v="4"/>
    <x v="1"/>
    <x v="1"/>
    <x v="1"/>
  </r>
  <r>
    <x v="35"/>
    <x v="0"/>
    <x v="3"/>
    <x v="39"/>
    <x v="39"/>
    <x v="4"/>
    <x v="1"/>
    <x v="1"/>
    <x v="2"/>
    <x v="7"/>
    <x v="2"/>
    <x v="2"/>
    <x v="2"/>
    <x v="2"/>
    <x v="2"/>
    <x v="1"/>
    <x v="2"/>
    <x v="3"/>
    <x v="2"/>
    <x v="2"/>
    <x v="2"/>
    <x v="2"/>
    <x v="6"/>
    <x v="5"/>
    <x v="2"/>
    <x v="2"/>
    <x v="1"/>
    <x v="2"/>
    <x v="2"/>
    <x v="2"/>
    <x v="2"/>
    <x v="2"/>
    <x v="2"/>
    <x v="2"/>
  </r>
  <r>
    <x v="41"/>
    <x v="0"/>
    <x v="3"/>
    <x v="58"/>
    <x v="39"/>
    <x v="33"/>
    <x v="1"/>
    <x v="1"/>
    <x v="2"/>
    <x v="8"/>
    <x v="6"/>
    <x v="2"/>
    <x v="2"/>
    <x v="2"/>
    <x v="2"/>
    <x v="1"/>
    <x v="2"/>
    <x v="3"/>
    <x v="2"/>
    <x v="6"/>
    <x v="2"/>
    <x v="8"/>
    <x v="2"/>
    <x v="2"/>
    <x v="2"/>
    <x v="2"/>
    <x v="1"/>
    <x v="2"/>
    <x v="2"/>
    <x v="2"/>
    <x v="2"/>
    <x v="2"/>
    <x v="2"/>
    <x v="2"/>
  </r>
  <r>
    <x v="22"/>
    <x v="5"/>
    <x v="3"/>
    <x v="59"/>
    <x v="39"/>
    <x v="34"/>
    <x v="1"/>
    <x v="1"/>
    <x v="2"/>
    <x v="2"/>
    <x v="7"/>
    <x v="2"/>
    <x v="2"/>
    <x v="2"/>
    <x v="2"/>
    <x v="1"/>
    <x v="2"/>
    <x v="3"/>
    <x v="2"/>
    <x v="2"/>
    <x v="2"/>
    <x v="6"/>
    <x v="2"/>
    <x v="2"/>
    <x v="2"/>
    <x v="2"/>
    <x v="1"/>
    <x v="2"/>
    <x v="2"/>
    <x v="2"/>
    <x v="4"/>
    <x v="2"/>
    <x v="2"/>
    <x v="2"/>
  </r>
  <r>
    <x v="31"/>
    <x v="0"/>
    <x v="3"/>
    <x v="60"/>
    <x v="39"/>
    <x v="35"/>
    <x v="1"/>
    <x v="1"/>
    <x v="2"/>
    <x v="2"/>
    <x v="2"/>
    <x v="2"/>
    <x v="2"/>
    <x v="2"/>
    <x v="2"/>
    <x v="1"/>
    <x v="4"/>
    <x v="3"/>
    <x v="2"/>
    <x v="2"/>
    <x v="2"/>
    <x v="2"/>
    <x v="2"/>
    <x v="5"/>
    <x v="2"/>
    <x v="2"/>
    <x v="1"/>
    <x v="2"/>
    <x v="2"/>
    <x v="2"/>
    <x v="2"/>
    <x v="2"/>
    <x v="2"/>
    <x v="2"/>
  </r>
  <r>
    <x v="34"/>
    <x v="0"/>
    <x v="3"/>
    <x v="60"/>
    <x v="39"/>
    <x v="35"/>
    <x v="1"/>
    <x v="1"/>
    <x v="2"/>
    <x v="2"/>
    <x v="2"/>
    <x v="2"/>
    <x v="2"/>
    <x v="2"/>
    <x v="2"/>
    <x v="1"/>
    <x v="4"/>
    <x v="3"/>
    <x v="2"/>
    <x v="2"/>
    <x v="2"/>
    <x v="2"/>
    <x v="2"/>
    <x v="2"/>
    <x v="2"/>
    <x v="2"/>
    <x v="1"/>
    <x v="2"/>
    <x v="2"/>
    <x v="8"/>
    <x v="2"/>
    <x v="2"/>
    <x v="2"/>
    <x v="2"/>
  </r>
  <r>
    <x v="33"/>
    <x v="0"/>
    <x v="3"/>
    <x v="40"/>
    <x v="39"/>
    <x v="12"/>
    <x v="1"/>
    <x v="1"/>
    <x v="2"/>
    <x v="2"/>
    <x v="2"/>
    <x v="2"/>
    <x v="2"/>
    <x v="2"/>
    <x v="2"/>
    <x v="1"/>
    <x v="2"/>
    <x v="3"/>
    <x v="2"/>
    <x v="7"/>
    <x v="2"/>
    <x v="2"/>
    <x v="2"/>
    <x v="8"/>
    <x v="2"/>
    <x v="2"/>
    <x v="1"/>
    <x v="2"/>
    <x v="2"/>
    <x v="8"/>
    <x v="2"/>
    <x v="2"/>
    <x v="2"/>
    <x v="2"/>
  </r>
  <r>
    <x v="40"/>
    <x v="0"/>
    <x v="3"/>
    <x v="39"/>
    <x v="39"/>
    <x v="4"/>
    <x v="1"/>
    <x v="1"/>
    <x v="2"/>
    <x v="2"/>
    <x v="2"/>
    <x v="2"/>
    <x v="2"/>
    <x v="2"/>
    <x v="2"/>
    <x v="1"/>
    <x v="2"/>
    <x v="3"/>
    <x v="2"/>
    <x v="2"/>
    <x v="2"/>
    <x v="2"/>
    <x v="4"/>
    <x v="8"/>
    <x v="2"/>
    <x v="2"/>
    <x v="1"/>
    <x v="2"/>
    <x v="2"/>
    <x v="2"/>
    <x v="2"/>
    <x v="2"/>
    <x v="2"/>
    <x v="2"/>
  </r>
  <r>
    <x v="23"/>
    <x v="0"/>
    <x v="3"/>
    <x v="61"/>
    <x v="39"/>
    <x v="36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8"/>
    <x v="2"/>
    <x v="2"/>
    <x v="2"/>
    <x v="2"/>
  </r>
  <r>
    <x v="32"/>
    <x v="0"/>
    <x v="3"/>
    <x v="61"/>
    <x v="39"/>
    <x v="36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8"/>
    <x v="2"/>
    <x v="2"/>
    <x v="2"/>
    <x v="2"/>
  </r>
  <r>
    <x v="51"/>
    <x v="0"/>
    <x v="0"/>
    <x v="62"/>
    <x v="40"/>
    <x v="37"/>
    <x v="4"/>
    <x v="4"/>
    <x v="5"/>
    <x v="4"/>
    <x v="1"/>
    <x v="1"/>
    <x v="1"/>
    <x v="1"/>
    <x v="1"/>
    <x v="4"/>
    <x v="7"/>
    <x v="7"/>
    <x v="7"/>
    <x v="1"/>
    <x v="4"/>
    <x v="1"/>
    <x v="1"/>
    <x v="1"/>
    <x v="1"/>
    <x v="1"/>
    <x v="3"/>
    <x v="1"/>
    <x v="1"/>
    <x v="4"/>
    <x v="1"/>
    <x v="1"/>
    <x v="1"/>
    <x v="1"/>
  </r>
  <r>
    <x v="52"/>
    <x v="10"/>
    <x v="4"/>
    <x v="63"/>
    <x v="41"/>
    <x v="37"/>
    <x v="1"/>
    <x v="1"/>
    <x v="5"/>
    <x v="4"/>
    <x v="2"/>
    <x v="2"/>
    <x v="2"/>
    <x v="2"/>
    <x v="2"/>
    <x v="1"/>
    <x v="7"/>
    <x v="7"/>
    <x v="7"/>
    <x v="2"/>
    <x v="4"/>
    <x v="2"/>
    <x v="2"/>
    <x v="2"/>
    <x v="2"/>
    <x v="2"/>
    <x v="1"/>
    <x v="2"/>
    <x v="2"/>
    <x v="4"/>
    <x v="2"/>
    <x v="2"/>
    <x v="2"/>
    <x v="2"/>
  </r>
  <r>
    <x v="53"/>
    <x v="1"/>
    <x v="4"/>
    <x v="4"/>
    <x v="5"/>
    <x v="3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54"/>
    <x v="0"/>
    <x v="0"/>
    <x v="40"/>
    <x v="38"/>
    <x v="12"/>
    <x v="4"/>
    <x v="4"/>
    <x v="1"/>
    <x v="1"/>
    <x v="1"/>
    <x v="1"/>
    <x v="1"/>
    <x v="1"/>
    <x v="1"/>
    <x v="4"/>
    <x v="1"/>
    <x v="6"/>
    <x v="1"/>
    <x v="1"/>
    <x v="1"/>
    <x v="8"/>
    <x v="1"/>
    <x v="8"/>
    <x v="1"/>
    <x v="1"/>
    <x v="3"/>
    <x v="1"/>
    <x v="1"/>
    <x v="1"/>
    <x v="1"/>
    <x v="1"/>
    <x v="6"/>
    <x v="1"/>
  </r>
  <r>
    <x v="52"/>
    <x v="10"/>
    <x v="5"/>
    <x v="40"/>
    <x v="39"/>
    <x v="12"/>
    <x v="1"/>
    <x v="1"/>
    <x v="2"/>
    <x v="2"/>
    <x v="2"/>
    <x v="2"/>
    <x v="2"/>
    <x v="2"/>
    <x v="2"/>
    <x v="1"/>
    <x v="2"/>
    <x v="3"/>
    <x v="2"/>
    <x v="2"/>
    <x v="2"/>
    <x v="8"/>
    <x v="2"/>
    <x v="8"/>
    <x v="2"/>
    <x v="2"/>
    <x v="1"/>
    <x v="2"/>
    <x v="2"/>
    <x v="2"/>
    <x v="2"/>
    <x v="2"/>
    <x v="6"/>
    <x v="2"/>
  </r>
  <r>
    <x v="55"/>
    <x v="0"/>
    <x v="0"/>
    <x v="64"/>
    <x v="42"/>
    <x v="3"/>
    <x v="4"/>
    <x v="4"/>
    <x v="1"/>
    <x v="1"/>
    <x v="1"/>
    <x v="1"/>
    <x v="1"/>
    <x v="1"/>
    <x v="1"/>
    <x v="4"/>
    <x v="1"/>
    <x v="6"/>
    <x v="1"/>
    <x v="1"/>
    <x v="1"/>
    <x v="1"/>
    <x v="1"/>
    <x v="1"/>
    <x v="1"/>
    <x v="1"/>
    <x v="3"/>
    <x v="1"/>
    <x v="1"/>
    <x v="1"/>
    <x v="1"/>
    <x v="1"/>
    <x v="1"/>
    <x v="1"/>
  </r>
  <r>
    <x v="56"/>
    <x v="1"/>
    <x v="1"/>
    <x v="4"/>
    <x v="5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57"/>
    <x v="1"/>
    <x v="1"/>
    <x v="4"/>
    <x v="5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58"/>
    <x v="1"/>
    <x v="1"/>
    <x v="30"/>
    <x v="32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59"/>
    <x v="1"/>
    <x v="1"/>
    <x v="30"/>
    <x v="32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60"/>
    <x v="1"/>
    <x v="1"/>
    <x v="35"/>
    <x v="37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61"/>
    <x v="1"/>
    <x v="1"/>
    <x v="65"/>
    <x v="43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62"/>
    <x v="1"/>
    <x v="1"/>
    <x v="65"/>
    <x v="43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63"/>
    <x v="1"/>
    <x v="1"/>
    <x v="66"/>
    <x v="44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64"/>
    <x v="0"/>
    <x v="0"/>
    <x v="67"/>
    <x v="45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65"/>
    <x v="1"/>
    <x v="1"/>
    <x v="30"/>
    <x v="32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66"/>
    <x v="1"/>
    <x v="1"/>
    <x v="30"/>
    <x v="32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67"/>
    <x v="1"/>
    <x v="1"/>
    <x v="30"/>
    <x v="32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68"/>
    <x v="1"/>
    <x v="1"/>
    <x v="30"/>
    <x v="32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69"/>
    <x v="1"/>
    <x v="4"/>
    <x v="30"/>
    <x v="32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70"/>
    <x v="0"/>
    <x v="0"/>
    <x v="68"/>
    <x v="46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71"/>
    <x v="1"/>
    <x v="1"/>
    <x v="66"/>
    <x v="44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72"/>
    <x v="1"/>
    <x v="1"/>
    <x v="66"/>
    <x v="44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73"/>
    <x v="1"/>
    <x v="1"/>
    <x v="66"/>
    <x v="44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74"/>
    <x v="1"/>
    <x v="1"/>
    <x v="66"/>
    <x v="44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75"/>
    <x v="1"/>
    <x v="1"/>
    <x v="66"/>
    <x v="44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76"/>
    <x v="0"/>
    <x v="0"/>
    <x v="58"/>
    <x v="39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77"/>
    <x v="1"/>
    <x v="6"/>
    <x v="3"/>
    <x v="39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78"/>
    <x v="1"/>
    <x v="7"/>
    <x v="49"/>
    <x v="39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  <r>
    <x v="79"/>
    <x v="0"/>
    <x v="0"/>
    <x v="69"/>
    <x v="39"/>
    <x v="38"/>
    <x v="1"/>
    <x v="1"/>
    <x v="2"/>
    <x v="2"/>
    <x v="2"/>
    <x v="2"/>
    <x v="2"/>
    <x v="2"/>
    <x v="2"/>
    <x v="1"/>
    <x v="2"/>
    <x v="3"/>
    <x v="2"/>
    <x v="2"/>
    <x v="2"/>
    <x v="2"/>
    <x v="2"/>
    <x v="2"/>
    <x v="2"/>
    <x v="2"/>
    <x v="1"/>
    <x v="2"/>
    <x v="2"/>
    <x v="2"/>
    <x v="2"/>
    <x v="2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" cacheId="0" applyNumberFormats="0" applyBorderFormats="0" applyFontFormats="0" applyPatternFormats="0" applyAlignmentFormats="0" applyWidthHeightFormats="1" dataCaption="值" updatedVersion="5" minRefreshableVersion="3" useAutoFormatting="1" createdVersion="5" indent="0" compact="0" outline="1" outlineData="1" compactData="0" multipleFieldFilters="0">
  <location ref="A3:B84" firstHeaderRow="1" firstDataRow="1" firstDataCol="1"/>
  <pivotFields count="34">
    <pivotField axis="axisRow" compact="0" showAll="0">
      <items count="81">
        <item x="0"/>
        <item x="49"/>
        <item x="50"/>
        <item x="55"/>
        <item x="51"/>
        <item x="54"/>
        <item x="64"/>
        <item x="3"/>
        <item x="26"/>
        <item x="13"/>
        <item x="12"/>
        <item x="9"/>
        <item x="8"/>
        <item x="31"/>
        <item x="34"/>
        <item x="73"/>
        <item x="76"/>
        <item x="22"/>
        <item x="77"/>
        <item x="4"/>
        <item x="61"/>
        <item x="42"/>
        <item x="45"/>
        <item x="23"/>
        <item x="40"/>
        <item x="48"/>
        <item x="33"/>
        <item x="32"/>
        <item x="78"/>
        <item x="70"/>
        <item x="25"/>
        <item x="71"/>
        <item x="24"/>
        <item x="21"/>
        <item x="63"/>
        <item x="5"/>
        <item x="2"/>
        <item x="65"/>
        <item x="27"/>
        <item x="57"/>
        <item x="56"/>
        <item x="41"/>
        <item x="46"/>
        <item x="18"/>
        <item x="66"/>
        <item x="19"/>
        <item x="15"/>
        <item x="43"/>
        <item x="68"/>
        <item x="36"/>
        <item x="29"/>
        <item x="52"/>
        <item x="16"/>
        <item x="17"/>
        <item x="67"/>
        <item x="74"/>
        <item x="20"/>
        <item x="75"/>
        <item x="69"/>
        <item x="30"/>
        <item x="10"/>
        <item x="62"/>
        <item x="44"/>
        <item x="7"/>
        <item x="28"/>
        <item x="14"/>
        <item x="60"/>
        <item x="59"/>
        <item x="37"/>
        <item x="58"/>
        <item x="47"/>
        <item x="53"/>
        <item x="35"/>
        <item x="38"/>
        <item x="72"/>
        <item x="39"/>
        <item x="6"/>
        <item x="11"/>
        <item x="1"/>
        <item x="79"/>
        <item t="default"/>
      </items>
    </pivotField>
    <pivotField compact="0" showAll="0"/>
    <pivotField compact="0" showAll="0"/>
    <pivotField compact="0" showAll="0"/>
    <pivotField dataField="1" compact="0" showAll="0">
      <items count="48">
        <item x="38"/>
        <item x="3"/>
        <item x="7"/>
        <item x="16"/>
        <item x="4"/>
        <item x="17"/>
        <item x="6"/>
        <item x="5"/>
        <item x="26"/>
        <item x="43"/>
        <item x="27"/>
        <item x="30"/>
        <item x="12"/>
        <item x="9"/>
        <item x="13"/>
        <item x="8"/>
        <item x="37"/>
        <item x="10"/>
        <item x="15"/>
        <item x="14"/>
        <item x="29"/>
        <item x="35"/>
        <item x="21"/>
        <item x="28"/>
        <item x="32"/>
        <item x="11"/>
        <item x="25"/>
        <item x="34"/>
        <item x="36"/>
        <item x="18"/>
        <item x="22"/>
        <item x="31"/>
        <item x="2"/>
        <item x="44"/>
        <item x="23"/>
        <item x="19"/>
        <item x="33"/>
        <item x="24"/>
        <item x="20"/>
        <item x="45"/>
        <item x="41"/>
        <item x="40"/>
        <item x="42"/>
        <item x="46"/>
        <item x="1"/>
        <item x="0"/>
        <item x="39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0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Items count="1">
    <i/>
  </colItems>
  <dataFields count="1">
    <dataField name="求和项:山东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4"/>
  <sheetViews>
    <sheetView topLeftCell="A42" workbookViewId="0">
      <selection activeCell="D71" sqref="D71"/>
    </sheetView>
  </sheetViews>
  <sheetFormatPr defaultColWidth="9" defaultRowHeight="14.25" x14ac:dyDescent="0.2"/>
  <cols>
    <col min="1" max="1" width="40"/>
    <col min="2" max="2" width="11.375"/>
    <col min="3" max="8" width="11.25"/>
    <col min="9" max="9" width="13.375"/>
    <col min="10" max="22" width="22.25"/>
  </cols>
  <sheetData>
    <row r="3" spans="1:2" x14ac:dyDescent="0.2">
      <c r="A3" t="s">
        <v>0</v>
      </c>
      <c r="B3" t="s">
        <v>1</v>
      </c>
    </row>
    <row r="4" spans="1:2" x14ac:dyDescent="0.2">
      <c r="A4" t="s">
        <v>2</v>
      </c>
      <c r="B4">
        <v>5526</v>
      </c>
    </row>
    <row r="5" spans="1:2" x14ac:dyDescent="0.2">
      <c r="A5" t="s">
        <v>3</v>
      </c>
      <c r="B5">
        <v>0</v>
      </c>
    </row>
    <row r="6" spans="1:2" x14ac:dyDescent="0.2">
      <c r="A6" t="s">
        <v>4</v>
      </c>
      <c r="B6">
        <v>0</v>
      </c>
    </row>
    <row r="7" spans="1:2" x14ac:dyDescent="0.2">
      <c r="A7" t="s">
        <v>5</v>
      </c>
      <c r="B7">
        <v>480</v>
      </c>
    </row>
    <row r="8" spans="1:2" x14ac:dyDescent="0.2">
      <c r="A8" t="s">
        <v>6</v>
      </c>
      <c r="B8">
        <v>440</v>
      </c>
    </row>
    <row r="9" spans="1:2" x14ac:dyDescent="0.2">
      <c r="A9" t="s">
        <v>7</v>
      </c>
      <c r="B9">
        <v>0</v>
      </c>
    </row>
    <row r="10" spans="1:2" x14ac:dyDescent="0.2">
      <c r="A10" t="s">
        <v>8</v>
      </c>
      <c r="B10">
        <v>400</v>
      </c>
    </row>
    <row r="11" spans="1:2" x14ac:dyDescent="0.2">
      <c r="A11" t="s">
        <v>9</v>
      </c>
      <c r="B11">
        <v>14</v>
      </c>
    </row>
    <row r="12" spans="1:2" x14ac:dyDescent="0.2">
      <c r="A12" t="s">
        <v>10</v>
      </c>
      <c r="B12">
        <v>246</v>
      </c>
    </row>
    <row r="13" spans="1:2" x14ac:dyDescent="0.2">
      <c r="A13" t="s">
        <v>11</v>
      </c>
      <c r="B13">
        <v>48</v>
      </c>
    </row>
    <row r="14" spans="1:2" x14ac:dyDescent="0.2">
      <c r="A14" t="s">
        <v>12</v>
      </c>
      <c r="B14">
        <v>107</v>
      </c>
    </row>
    <row r="15" spans="1:2" x14ac:dyDescent="0.2">
      <c r="A15" t="s">
        <v>13</v>
      </c>
      <c r="B15">
        <v>53</v>
      </c>
    </row>
    <row r="16" spans="1:2" x14ac:dyDescent="0.2">
      <c r="A16" t="s">
        <v>14</v>
      </c>
      <c r="B16">
        <v>57</v>
      </c>
    </row>
    <row r="17" spans="1:2" x14ac:dyDescent="0.2">
      <c r="A17" t="s">
        <v>15</v>
      </c>
      <c r="B17">
        <v>62</v>
      </c>
    </row>
    <row r="18" spans="1:2" x14ac:dyDescent="0.2">
      <c r="A18" t="s">
        <v>16</v>
      </c>
      <c r="B18">
        <v>45</v>
      </c>
    </row>
    <row r="19" spans="1:2" x14ac:dyDescent="0.2">
      <c r="A19" t="s">
        <v>17</v>
      </c>
      <c r="B19">
        <v>120</v>
      </c>
    </row>
    <row r="20" spans="1:2" x14ac:dyDescent="0.2">
      <c r="A20" t="s">
        <v>18</v>
      </c>
    </row>
    <row r="21" spans="1:2" x14ac:dyDescent="0.2">
      <c r="A21" t="s">
        <v>19</v>
      </c>
      <c r="B21">
        <v>322</v>
      </c>
    </row>
    <row r="22" spans="1:2" x14ac:dyDescent="0.2">
      <c r="A22" t="s">
        <v>20</v>
      </c>
    </row>
    <row r="23" spans="1:2" x14ac:dyDescent="0.2">
      <c r="A23" t="s">
        <v>21</v>
      </c>
      <c r="B23">
        <v>25</v>
      </c>
    </row>
    <row r="24" spans="1:2" x14ac:dyDescent="0.2">
      <c r="A24" t="s">
        <v>22</v>
      </c>
      <c r="B24">
        <v>40</v>
      </c>
    </row>
    <row r="25" spans="1:2" x14ac:dyDescent="0.2">
      <c r="A25" t="s">
        <v>23</v>
      </c>
      <c r="B25">
        <v>53</v>
      </c>
    </row>
    <row r="26" spans="1:2" x14ac:dyDescent="0.2">
      <c r="A26" t="s">
        <v>24</v>
      </c>
      <c r="B26">
        <v>69</v>
      </c>
    </row>
    <row r="27" spans="1:2" x14ac:dyDescent="0.2">
      <c r="A27" t="s">
        <v>25</v>
      </c>
      <c r="B27">
        <v>74</v>
      </c>
    </row>
    <row r="28" spans="1:2" x14ac:dyDescent="0.2">
      <c r="A28" t="s">
        <v>26</v>
      </c>
      <c r="B28">
        <v>80</v>
      </c>
    </row>
    <row r="29" spans="1:2" x14ac:dyDescent="0.2">
      <c r="A29" t="s">
        <v>27</v>
      </c>
      <c r="B29">
        <v>60</v>
      </c>
    </row>
    <row r="30" spans="1:2" x14ac:dyDescent="0.2">
      <c r="A30" t="s">
        <v>28</v>
      </c>
      <c r="B30">
        <v>69</v>
      </c>
    </row>
    <row r="31" spans="1:2" x14ac:dyDescent="0.2">
      <c r="A31" t="s">
        <v>29</v>
      </c>
      <c r="B31">
        <v>76</v>
      </c>
    </row>
    <row r="32" spans="1:2" x14ac:dyDescent="0.2">
      <c r="A32" t="s">
        <v>30</v>
      </c>
    </row>
    <row r="33" spans="1:2" x14ac:dyDescent="0.2">
      <c r="A33" t="s">
        <v>31</v>
      </c>
      <c r="B33">
        <v>600</v>
      </c>
    </row>
    <row r="34" spans="1:2" x14ac:dyDescent="0.2">
      <c r="A34" t="s">
        <v>32</v>
      </c>
      <c r="B34">
        <v>136</v>
      </c>
    </row>
    <row r="35" spans="1:2" x14ac:dyDescent="0.2">
      <c r="A35" t="s">
        <v>33</v>
      </c>
      <c r="B35">
        <v>120</v>
      </c>
    </row>
    <row r="36" spans="1:2" x14ac:dyDescent="0.2">
      <c r="A36" t="s">
        <v>34</v>
      </c>
      <c r="B36">
        <v>99</v>
      </c>
    </row>
    <row r="37" spans="1:2" x14ac:dyDescent="0.2">
      <c r="A37" t="s">
        <v>35</v>
      </c>
      <c r="B37">
        <v>138</v>
      </c>
    </row>
    <row r="38" spans="1:2" x14ac:dyDescent="0.2">
      <c r="A38" t="s">
        <v>36</v>
      </c>
      <c r="B38">
        <v>120</v>
      </c>
    </row>
    <row r="39" spans="1:2" x14ac:dyDescent="0.2">
      <c r="A39" t="s">
        <v>37</v>
      </c>
      <c r="B39">
        <v>30</v>
      </c>
    </row>
    <row r="40" spans="1:2" x14ac:dyDescent="0.2">
      <c r="A40" t="s">
        <v>38</v>
      </c>
      <c r="B40">
        <v>107</v>
      </c>
    </row>
    <row r="41" spans="1:2" x14ac:dyDescent="0.2">
      <c r="A41" t="s">
        <v>39</v>
      </c>
      <c r="B41">
        <v>80</v>
      </c>
    </row>
    <row r="42" spans="1:2" x14ac:dyDescent="0.2">
      <c r="A42" t="s">
        <v>40</v>
      </c>
      <c r="B42">
        <v>87</v>
      </c>
    </row>
    <row r="43" spans="1:2" x14ac:dyDescent="0.2">
      <c r="A43" t="s">
        <v>41</v>
      </c>
      <c r="B43">
        <v>30</v>
      </c>
    </row>
    <row r="44" spans="1:2" x14ac:dyDescent="0.2">
      <c r="A44" t="s">
        <v>42</v>
      </c>
      <c r="B44">
        <v>30</v>
      </c>
    </row>
    <row r="45" spans="1:2" x14ac:dyDescent="0.2">
      <c r="A45" t="s">
        <v>43</v>
      </c>
      <c r="B45">
        <v>218</v>
      </c>
    </row>
    <row r="46" spans="1:2" x14ac:dyDescent="0.2">
      <c r="A46" t="s">
        <v>44</v>
      </c>
      <c r="B46">
        <v>70</v>
      </c>
    </row>
    <row r="47" spans="1:2" x14ac:dyDescent="0.2">
      <c r="A47" t="s">
        <v>45</v>
      </c>
      <c r="B47">
        <v>22</v>
      </c>
    </row>
    <row r="48" spans="1:2" x14ac:dyDescent="0.2">
      <c r="A48" t="s">
        <v>46</v>
      </c>
      <c r="B48">
        <v>80</v>
      </c>
    </row>
    <row r="49" spans="1:2" x14ac:dyDescent="0.2">
      <c r="A49" t="s">
        <v>47</v>
      </c>
      <c r="B49">
        <v>27</v>
      </c>
    </row>
    <row r="50" spans="1:2" x14ac:dyDescent="0.2">
      <c r="A50" t="s">
        <v>48</v>
      </c>
      <c r="B50">
        <v>66</v>
      </c>
    </row>
    <row r="51" spans="1:2" x14ac:dyDescent="0.2">
      <c r="A51" t="s">
        <v>49</v>
      </c>
      <c r="B51">
        <v>89</v>
      </c>
    </row>
    <row r="52" spans="1:2" x14ac:dyDescent="0.2">
      <c r="A52" t="s">
        <v>50</v>
      </c>
      <c r="B52">
        <v>80</v>
      </c>
    </row>
    <row r="53" spans="1:2" x14ac:dyDescent="0.2">
      <c r="A53" t="s">
        <v>51</v>
      </c>
      <c r="B53">
        <v>30</v>
      </c>
    </row>
    <row r="54" spans="1:2" x14ac:dyDescent="0.2">
      <c r="A54" t="s">
        <v>52</v>
      </c>
      <c r="B54">
        <v>66</v>
      </c>
    </row>
    <row r="55" spans="1:2" x14ac:dyDescent="0.2">
      <c r="A55" t="s">
        <v>53</v>
      </c>
      <c r="B55">
        <v>410</v>
      </c>
    </row>
    <row r="56" spans="1:2" x14ac:dyDescent="0.2">
      <c r="A56" t="s">
        <v>54</v>
      </c>
      <c r="B56">
        <v>64</v>
      </c>
    </row>
    <row r="57" spans="1:2" x14ac:dyDescent="0.2">
      <c r="A57" t="s">
        <v>55</v>
      </c>
      <c r="B57">
        <v>57</v>
      </c>
    </row>
    <row r="58" spans="1:2" x14ac:dyDescent="0.2">
      <c r="A58" t="s">
        <v>56</v>
      </c>
      <c r="B58">
        <v>80</v>
      </c>
    </row>
    <row r="59" spans="1:2" x14ac:dyDescent="0.2">
      <c r="A59" t="s">
        <v>57</v>
      </c>
      <c r="B59">
        <v>120</v>
      </c>
    </row>
    <row r="60" spans="1:2" x14ac:dyDescent="0.2">
      <c r="A60" t="s">
        <v>58</v>
      </c>
      <c r="B60">
        <v>93</v>
      </c>
    </row>
    <row r="61" spans="1:2" x14ac:dyDescent="0.2">
      <c r="A61" t="s">
        <v>59</v>
      </c>
      <c r="B61">
        <v>120</v>
      </c>
    </row>
    <row r="62" spans="1:2" x14ac:dyDescent="0.2">
      <c r="A62" t="s">
        <v>60</v>
      </c>
      <c r="B62">
        <v>80</v>
      </c>
    </row>
    <row r="63" spans="1:2" x14ac:dyDescent="0.2">
      <c r="A63" t="s">
        <v>61</v>
      </c>
      <c r="B63">
        <v>43</v>
      </c>
    </row>
    <row r="64" spans="1:2" x14ac:dyDescent="0.2">
      <c r="A64" t="s">
        <v>62</v>
      </c>
      <c r="B64">
        <v>62</v>
      </c>
    </row>
    <row r="65" spans="1:2" x14ac:dyDescent="0.2">
      <c r="A65" t="s">
        <v>63</v>
      </c>
      <c r="B65">
        <v>40</v>
      </c>
    </row>
    <row r="66" spans="1:2" x14ac:dyDescent="0.2">
      <c r="A66" t="s">
        <v>64</v>
      </c>
      <c r="B66">
        <v>70</v>
      </c>
    </row>
    <row r="67" spans="1:2" x14ac:dyDescent="0.2">
      <c r="A67" t="s">
        <v>65</v>
      </c>
      <c r="B67">
        <v>15</v>
      </c>
    </row>
    <row r="68" spans="1:2" x14ac:dyDescent="0.2">
      <c r="A68" t="s">
        <v>66</v>
      </c>
      <c r="B68">
        <v>33</v>
      </c>
    </row>
    <row r="69" spans="1:2" x14ac:dyDescent="0.2">
      <c r="A69" t="s">
        <v>67</v>
      </c>
      <c r="B69">
        <v>54</v>
      </c>
    </row>
    <row r="70" spans="1:2" x14ac:dyDescent="0.2">
      <c r="A70" t="s">
        <v>68</v>
      </c>
      <c r="B70">
        <v>60</v>
      </c>
    </row>
    <row r="71" spans="1:2" x14ac:dyDescent="0.2">
      <c r="A71" t="s">
        <v>69</v>
      </c>
      <c r="B71">
        <v>80</v>
      </c>
    </row>
    <row r="72" spans="1:2" x14ac:dyDescent="0.2">
      <c r="A72" t="s">
        <v>70</v>
      </c>
      <c r="B72">
        <v>54</v>
      </c>
    </row>
    <row r="73" spans="1:2" x14ac:dyDescent="0.2">
      <c r="A73" t="s">
        <v>71</v>
      </c>
      <c r="B73">
        <v>80</v>
      </c>
    </row>
    <row r="74" spans="1:2" x14ac:dyDescent="0.2">
      <c r="A74" t="s">
        <v>72</v>
      </c>
      <c r="B74">
        <v>92</v>
      </c>
    </row>
    <row r="75" spans="1:2" x14ac:dyDescent="0.2">
      <c r="A75" t="s">
        <v>73</v>
      </c>
      <c r="B75">
        <v>30</v>
      </c>
    </row>
    <row r="76" spans="1:2" x14ac:dyDescent="0.2">
      <c r="A76" t="s">
        <v>74</v>
      </c>
      <c r="B76">
        <v>104</v>
      </c>
    </row>
    <row r="77" spans="1:2" x14ac:dyDescent="0.2">
      <c r="A77" t="s">
        <v>75</v>
      </c>
      <c r="B77">
        <v>54</v>
      </c>
    </row>
    <row r="78" spans="1:2" x14ac:dyDescent="0.2">
      <c r="A78" t="s">
        <v>76</v>
      </c>
      <c r="B78">
        <v>120</v>
      </c>
    </row>
    <row r="79" spans="1:2" x14ac:dyDescent="0.2">
      <c r="A79" t="s">
        <v>77</v>
      </c>
      <c r="B79">
        <v>54</v>
      </c>
    </row>
    <row r="80" spans="1:2" x14ac:dyDescent="0.2">
      <c r="A80" t="s">
        <v>78</v>
      </c>
      <c r="B80">
        <v>29</v>
      </c>
    </row>
    <row r="81" spans="1:2" x14ac:dyDescent="0.2">
      <c r="A81" t="s">
        <v>79</v>
      </c>
      <c r="B81">
        <v>83</v>
      </c>
    </row>
    <row r="82" spans="1:2" x14ac:dyDescent="0.2">
      <c r="A82" t="s">
        <v>80</v>
      </c>
      <c r="B82">
        <v>3606</v>
      </c>
    </row>
    <row r="83" spans="1:2" x14ac:dyDescent="0.2">
      <c r="A83" t="s">
        <v>81</v>
      </c>
    </row>
    <row r="84" spans="1:2" x14ac:dyDescent="0.2">
      <c r="A84" t="s">
        <v>82</v>
      </c>
      <c r="B84">
        <v>16578</v>
      </c>
    </row>
  </sheetData>
  <phoneticPr fontId="6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tabSelected="1" zoomScale="130" zoomScaleNormal="130" workbookViewId="0">
      <selection activeCell="I5" sqref="I5"/>
    </sheetView>
  </sheetViews>
  <sheetFormatPr defaultColWidth="9" defaultRowHeight="11.25" x14ac:dyDescent="0.2"/>
  <cols>
    <col min="1" max="1" width="18.75" style="1" customWidth="1"/>
    <col min="2" max="2" width="12.5" style="1" customWidth="1"/>
    <col min="3" max="3" width="12.125" style="1" customWidth="1"/>
    <col min="4" max="4" width="5.125" style="1" customWidth="1"/>
    <col min="5" max="6" width="4.875" style="1" customWidth="1"/>
    <col min="7" max="7" width="4.125" style="1" customWidth="1"/>
    <col min="8" max="8" width="4.25" style="1" customWidth="1"/>
    <col min="9" max="15" width="3" style="1" customWidth="1"/>
    <col min="16" max="16" width="3.5" style="1" customWidth="1"/>
    <col min="17" max="17" width="3" style="1" customWidth="1"/>
    <col min="18" max="18" width="4.375" style="1" customWidth="1"/>
    <col min="19" max="21" width="3" style="1" customWidth="1"/>
    <col min="22" max="22" width="3.625" style="1" customWidth="1"/>
    <col min="23" max="27" width="3" style="1" customWidth="1"/>
    <col min="28" max="28" width="4.25" style="1" customWidth="1"/>
    <col min="29" max="29" width="3" style="1" customWidth="1"/>
    <col min="30" max="30" width="3.125" style="1" customWidth="1"/>
    <col min="31" max="35" width="3" style="1" customWidth="1"/>
    <col min="36" max="16384" width="9" style="1"/>
  </cols>
  <sheetData>
    <row r="1" spans="1:35" ht="49.5" x14ac:dyDescent="0.2">
      <c r="A1" s="2" t="s">
        <v>0</v>
      </c>
      <c r="B1" s="2" t="s">
        <v>83</v>
      </c>
      <c r="C1" s="2" t="s">
        <v>84</v>
      </c>
      <c r="D1" s="3" t="s">
        <v>85</v>
      </c>
      <c r="E1" s="3" t="s">
        <v>86</v>
      </c>
      <c r="F1" s="4" t="s">
        <v>87</v>
      </c>
      <c r="G1" s="4" t="s">
        <v>88</v>
      </c>
      <c r="H1" s="3" t="s">
        <v>89</v>
      </c>
      <c r="I1" s="3" t="s">
        <v>90</v>
      </c>
      <c r="J1" s="3" t="s">
        <v>91</v>
      </c>
      <c r="K1" s="3" t="s">
        <v>92</v>
      </c>
      <c r="L1" s="3" t="s">
        <v>93</v>
      </c>
      <c r="M1" s="3" t="s">
        <v>94</v>
      </c>
      <c r="N1" s="3" t="s">
        <v>95</v>
      </c>
      <c r="O1" s="3" t="s">
        <v>96</v>
      </c>
      <c r="P1" s="3" t="s">
        <v>97</v>
      </c>
      <c r="Q1" s="3" t="s">
        <v>98</v>
      </c>
      <c r="R1" s="3" t="s">
        <v>99</v>
      </c>
      <c r="S1" s="3" t="s">
        <v>100</v>
      </c>
      <c r="T1" s="3" t="s">
        <v>101</v>
      </c>
      <c r="U1" s="3" t="s">
        <v>102</v>
      </c>
      <c r="V1" s="3" t="s">
        <v>103</v>
      </c>
      <c r="W1" s="3" t="s">
        <v>104</v>
      </c>
      <c r="X1" s="3" t="s">
        <v>105</v>
      </c>
      <c r="Y1" s="3" t="s">
        <v>106</v>
      </c>
      <c r="Z1" s="3" t="s">
        <v>107</v>
      </c>
      <c r="AA1" s="3" t="s">
        <v>108</v>
      </c>
      <c r="AB1" s="3" t="s">
        <v>109</v>
      </c>
      <c r="AC1" s="3" t="s">
        <v>110</v>
      </c>
      <c r="AD1" s="3" t="s">
        <v>111</v>
      </c>
      <c r="AE1" s="3" t="s">
        <v>112</v>
      </c>
      <c r="AF1" s="3" t="s">
        <v>113</v>
      </c>
      <c r="AG1" s="3" t="s">
        <v>114</v>
      </c>
      <c r="AH1" s="3" t="s">
        <v>115</v>
      </c>
      <c r="AI1" s="3" t="s">
        <v>116</v>
      </c>
    </row>
    <row r="2" spans="1:35" x14ac:dyDescent="0.2">
      <c r="A2" s="25" t="s">
        <v>2</v>
      </c>
      <c r="B2" s="25"/>
      <c r="C2" s="25"/>
      <c r="D2" s="3">
        <f>D3+D51+D61+D64+D66+D75+D81+D87</f>
        <v>7120</v>
      </c>
      <c r="E2" s="3">
        <f>E3+E51+E61+E64+E66+E75+E81</f>
        <v>5526</v>
      </c>
      <c r="F2" s="3">
        <f>F3+F51+F61+F64+I80</f>
        <v>1572</v>
      </c>
      <c r="G2" s="3">
        <f t="shared" ref="G2:W2" si="0">G3+G51+G61+G64+G66+G75+G81</f>
        <v>5</v>
      </c>
      <c r="H2" s="3">
        <f t="shared" si="0"/>
        <v>30</v>
      </c>
      <c r="I2" s="3">
        <f t="shared" si="0"/>
        <v>120</v>
      </c>
      <c r="J2" s="3">
        <f t="shared" si="0"/>
        <v>90</v>
      </c>
      <c r="K2" s="3">
        <f t="shared" si="0"/>
        <v>70</v>
      </c>
      <c r="L2" s="3">
        <f t="shared" si="0"/>
        <v>40</v>
      </c>
      <c r="M2" s="3">
        <f t="shared" si="0"/>
        <v>30</v>
      </c>
      <c r="N2" s="3">
        <f t="shared" si="0"/>
        <v>40</v>
      </c>
      <c r="O2" s="3">
        <f t="shared" si="0"/>
        <v>10</v>
      </c>
      <c r="P2" s="3">
        <f t="shared" si="0"/>
        <v>5</v>
      </c>
      <c r="Q2" s="3">
        <f t="shared" si="0"/>
        <v>80</v>
      </c>
      <c r="R2" s="3">
        <f t="shared" si="0"/>
        <v>50</v>
      </c>
      <c r="S2" s="3">
        <f t="shared" si="0"/>
        <v>100</v>
      </c>
      <c r="T2" s="3">
        <f t="shared" si="0"/>
        <v>80</v>
      </c>
      <c r="U2" s="3">
        <f t="shared" si="0"/>
        <v>50</v>
      </c>
      <c r="V2" s="3">
        <f t="shared" si="0"/>
        <v>120</v>
      </c>
      <c r="W2" s="3">
        <f t="shared" si="0"/>
        <v>21</v>
      </c>
      <c r="X2" s="3">
        <f t="shared" ref="X2:AI2" si="1">X3+X51+X61+X64+X66+X75+X81</f>
        <v>59</v>
      </c>
      <c r="Y2" s="3">
        <f t="shared" si="1"/>
        <v>80</v>
      </c>
      <c r="Z2" s="3">
        <f t="shared" si="1"/>
        <v>20</v>
      </c>
      <c r="AA2" s="3">
        <f t="shared" si="1"/>
        <v>70</v>
      </c>
      <c r="AB2" s="3">
        <f t="shared" si="1"/>
        <v>20</v>
      </c>
      <c r="AC2" s="3">
        <f t="shared" si="1"/>
        <v>30</v>
      </c>
      <c r="AD2" s="3">
        <f t="shared" si="1"/>
        <v>35</v>
      </c>
      <c r="AE2" s="3">
        <f t="shared" si="1"/>
        <v>85</v>
      </c>
      <c r="AF2" s="3">
        <f t="shared" si="1"/>
        <v>60</v>
      </c>
      <c r="AG2" s="3">
        <f t="shared" si="1"/>
        <v>50</v>
      </c>
      <c r="AH2" s="3">
        <f t="shared" si="1"/>
        <v>62</v>
      </c>
      <c r="AI2" s="3">
        <f t="shared" si="1"/>
        <v>60</v>
      </c>
    </row>
    <row r="3" spans="1:35" x14ac:dyDescent="0.2">
      <c r="A3" s="26" t="s">
        <v>117</v>
      </c>
      <c r="B3" s="26"/>
      <c r="C3" s="26"/>
      <c r="D3" s="5">
        <f>SUM(D4:D50)</f>
        <v>5032</v>
      </c>
      <c r="E3" s="5">
        <f>SUM(E4:E50)</f>
        <v>3606</v>
      </c>
      <c r="F3" s="5">
        <f>SUM(F4:F50)</f>
        <v>1426</v>
      </c>
      <c r="G3" s="5">
        <f>SUM(G4:G50)</f>
        <v>5</v>
      </c>
      <c r="H3" s="5">
        <f>SUM(H4:H50)</f>
        <v>30</v>
      </c>
      <c r="I3" s="5">
        <f t="shared" ref="I3:W3" si="2">SUM(I4:I50)</f>
        <v>115</v>
      </c>
      <c r="J3" s="5">
        <f t="shared" si="2"/>
        <v>75</v>
      </c>
      <c r="K3" s="5">
        <f t="shared" si="2"/>
        <v>60</v>
      </c>
      <c r="L3" s="5">
        <f t="shared" si="2"/>
        <v>40</v>
      </c>
      <c r="M3" s="5">
        <f t="shared" si="2"/>
        <v>30</v>
      </c>
      <c r="N3" s="5">
        <f t="shared" si="2"/>
        <v>40</v>
      </c>
      <c r="O3" s="5">
        <f t="shared" si="2"/>
        <v>10</v>
      </c>
      <c r="P3" s="5">
        <f t="shared" si="2"/>
        <v>5</v>
      </c>
      <c r="Q3" s="5">
        <f t="shared" si="2"/>
        <v>66</v>
      </c>
      <c r="R3" s="5">
        <f t="shared" si="2"/>
        <v>48</v>
      </c>
      <c r="S3" s="5">
        <f t="shared" si="2"/>
        <v>86</v>
      </c>
      <c r="T3" s="5">
        <f t="shared" si="2"/>
        <v>70</v>
      </c>
      <c r="U3" s="5">
        <f t="shared" si="2"/>
        <v>46</v>
      </c>
      <c r="V3" s="5">
        <f t="shared" si="2"/>
        <v>100</v>
      </c>
      <c r="W3" s="5">
        <f t="shared" si="2"/>
        <v>21</v>
      </c>
      <c r="X3" s="5">
        <f t="shared" ref="X3:AI3" si="3">SUM(X4:X50)</f>
        <v>49</v>
      </c>
      <c r="Y3" s="5">
        <f t="shared" si="3"/>
        <v>67</v>
      </c>
      <c r="Z3" s="5">
        <f t="shared" si="3"/>
        <v>20</v>
      </c>
      <c r="AA3" s="5">
        <f t="shared" si="3"/>
        <v>70</v>
      </c>
      <c r="AB3" s="5">
        <f t="shared" si="3"/>
        <v>20</v>
      </c>
      <c r="AC3" s="5">
        <f t="shared" si="3"/>
        <v>30</v>
      </c>
      <c r="AD3" s="5">
        <f t="shared" si="3"/>
        <v>30</v>
      </c>
      <c r="AE3" s="5">
        <f t="shared" si="3"/>
        <v>69</v>
      </c>
      <c r="AF3" s="5">
        <f t="shared" si="3"/>
        <v>55</v>
      </c>
      <c r="AG3" s="5">
        <f t="shared" si="3"/>
        <v>50</v>
      </c>
      <c r="AH3" s="5">
        <f t="shared" si="3"/>
        <v>59</v>
      </c>
      <c r="AI3" s="5">
        <f t="shared" si="3"/>
        <v>60</v>
      </c>
    </row>
    <row r="4" spans="1:35" customFormat="1" ht="14.25" x14ac:dyDescent="0.2">
      <c r="A4" s="6" t="s">
        <v>38</v>
      </c>
      <c r="B4" s="7" t="s">
        <v>118</v>
      </c>
      <c r="C4" s="8" t="s">
        <v>119</v>
      </c>
      <c r="D4" s="3">
        <f>SUM(E4:F4)</f>
        <v>160</v>
      </c>
      <c r="E4" s="3">
        <v>107</v>
      </c>
      <c r="F4" s="3">
        <f>SUM(G4:AI4)</f>
        <v>53</v>
      </c>
      <c r="G4" s="3"/>
      <c r="H4" s="3"/>
      <c r="I4" s="3">
        <v>6</v>
      </c>
      <c r="J4" s="3">
        <v>5</v>
      </c>
      <c r="K4" s="3">
        <v>5</v>
      </c>
      <c r="L4" s="3">
        <v>5</v>
      </c>
      <c r="M4" s="3"/>
      <c r="N4" s="3"/>
      <c r="O4" s="3"/>
      <c r="P4" s="3"/>
      <c r="Q4" s="3">
        <v>5</v>
      </c>
      <c r="R4" s="3">
        <v>5</v>
      </c>
      <c r="S4" s="3"/>
      <c r="T4" s="3"/>
      <c r="U4" s="3">
        <v>4</v>
      </c>
      <c r="V4" s="3">
        <v>6</v>
      </c>
      <c r="W4" s="3"/>
      <c r="X4" s="3">
        <v>7</v>
      </c>
      <c r="Y4" s="3"/>
      <c r="Z4" s="3"/>
      <c r="AA4" s="3"/>
      <c r="AB4" s="3"/>
      <c r="AC4" s="3"/>
      <c r="AD4" s="3"/>
      <c r="AE4" s="3"/>
      <c r="AF4" s="3"/>
      <c r="AG4" s="3"/>
      <c r="AH4" s="3">
        <v>5</v>
      </c>
      <c r="AI4" s="3"/>
    </row>
    <row r="5" spans="1:35" customFormat="1" ht="14.25" x14ac:dyDescent="0.2">
      <c r="A5" s="6" t="s">
        <v>9</v>
      </c>
      <c r="B5" s="7" t="s">
        <v>118</v>
      </c>
      <c r="C5" s="8" t="s">
        <v>119</v>
      </c>
      <c r="D5" s="3">
        <f t="shared" ref="D5:D50" si="4">SUM(E5:F5)</f>
        <v>70</v>
      </c>
      <c r="E5" s="3">
        <v>14</v>
      </c>
      <c r="F5" s="3">
        <f t="shared" ref="F5:F51" si="5">SUM(G5:AI5)</f>
        <v>56</v>
      </c>
      <c r="G5" s="3"/>
      <c r="H5" s="3"/>
      <c r="I5" s="3">
        <v>6</v>
      </c>
      <c r="J5" s="3"/>
      <c r="K5" s="3"/>
      <c r="L5" s="3"/>
      <c r="M5" s="3"/>
      <c r="N5" s="3">
        <v>4</v>
      </c>
      <c r="O5" s="3"/>
      <c r="P5" s="3"/>
      <c r="Q5" s="3">
        <v>5</v>
      </c>
      <c r="R5" s="3"/>
      <c r="S5" s="3"/>
      <c r="T5" s="3">
        <v>5</v>
      </c>
      <c r="U5" s="3"/>
      <c r="V5" s="3">
        <v>6</v>
      </c>
      <c r="W5" s="3"/>
      <c r="X5" s="3"/>
      <c r="Y5" s="3"/>
      <c r="Z5" s="3"/>
      <c r="AA5" s="3">
        <v>5</v>
      </c>
      <c r="AB5" s="3"/>
      <c r="AC5" s="3"/>
      <c r="AD5" s="3"/>
      <c r="AE5" s="3">
        <v>5</v>
      </c>
      <c r="AF5" s="3">
        <v>5</v>
      </c>
      <c r="AG5" s="3">
        <v>5</v>
      </c>
      <c r="AH5" s="3">
        <v>5</v>
      </c>
      <c r="AI5" s="3">
        <v>5</v>
      </c>
    </row>
    <row r="6" spans="1:35" customFormat="1" ht="14.25" x14ac:dyDescent="0.2">
      <c r="A6" s="6" t="s">
        <v>21</v>
      </c>
      <c r="B6" s="7" t="s">
        <v>118</v>
      </c>
      <c r="C6" s="8" t="s">
        <v>119</v>
      </c>
      <c r="D6" s="3">
        <f t="shared" si="4"/>
        <v>30</v>
      </c>
      <c r="E6" s="3">
        <v>25</v>
      </c>
      <c r="F6" s="3">
        <f t="shared" si="5"/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v>5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customFormat="1" ht="14.25" x14ac:dyDescent="0.2">
      <c r="A7" s="6" t="s">
        <v>37</v>
      </c>
      <c r="B7" s="7" t="s">
        <v>118</v>
      </c>
      <c r="C7" s="8" t="s">
        <v>119</v>
      </c>
      <c r="D7" s="3">
        <f t="shared" si="4"/>
        <v>40</v>
      </c>
      <c r="E7" s="3">
        <v>30</v>
      </c>
      <c r="F7" s="3">
        <f t="shared" si="5"/>
        <v>10</v>
      </c>
      <c r="G7" s="3"/>
      <c r="H7" s="3"/>
      <c r="I7" s="3">
        <v>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v>5</v>
      </c>
      <c r="AE7" s="3"/>
      <c r="AF7" s="3"/>
      <c r="AG7" s="3"/>
      <c r="AH7" s="3"/>
      <c r="AI7" s="3"/>
    </row>
    <row r="8" spans="1:35" customFormat="1" ht="14.25" x14ac:dyDescent="0.2">
      <c r="A8" s="6" t="s">
        <v>78</v>
      </c>
      <c r="B8" s="7" t="s">
        <v>118</v>
      </c>
      <c r="C8" s="8" t="s">
        <v>119</v>
      </c>
      <c r="D8" s="3">
        <f t="shared" si="4"/>
        <v>40</v>
      </c>
      <c r="E8" s="3">
        <v>29</v>
      </c>
      <c r="F8" s="3">
        <f t="shared" si="5"/>
        <v>11</v>
      </c>
      <c r="G8" s="3"/>
      <c r="H8" s="3"/>
      <c r="I8" s="3"/>
      <c r="J8" s="3"/>
      <c r="K8" s="3"/>
      <c r="L8" s="3"/>
      <c r="M8" s="3">
        <v>5</v>
      </c>
      <c r="N8" s="3"/>
      <c r="O8" s="3"/>
      <c r="P8" s="3"/>
      <c r="Q8" s="3"/>
      <c r="R8" s="3"/>
      <c r="S8" s="3"/>
      <c r="T8" s="3"/>
      <c r="U8" s="3"/>
      <c r="V8" s="3">
        <v>6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customFormat="1" ht="14.25" x14ac:dyDescent="0.2">
      <c r="A9" s="6" t="s">
        <v>65</v>
      </c>
      <c r="B9" s="7" t="s">
        <v>118</v>
      </c>
      <c r="C9" s="8" t="s">
        <v>119</v>
      </c>
      <c r="D9" s="3">
        <f t="shared" si="4"/>
        <v>70</v>
      </c>
      <c r="E9" s="3">
        <v>15</v>
      </c>
      <c r="F9" s="3">
        <f t="shared" si="5"/>
        <v>55</v>
      </c>
      <c r="G9" s="3"/>
      <c r="H9" s="3"/>
      <c r="I9" s="3"/>
      <c r="J9" s="3"/>
      <c r="K9" s="3"/>
      <c r="L9" s="3">
        <v>5</v>
      </c>
      <c r="M9" s="3">
        <v>5</v>
      </c>
      <c r="N9" s="3"/>
      <c r="O9" s="3"/>
      <c r="P9" s="3"/>
      <c r="Q9" s="3"/>
      <c r="R9" s="3"/>
      <c r="S9" s="3">
        <v>7</v>
      </c>
      <c r="T9" s="3">
        <v>5</v>
      </c>
      <c r="U9" s="3"/>
      <c r="V9" s="3">
        <v>6</v>
      </c>
      <c r="W9" s="3"/>
      <c r="X9" s="3">
        <v>7</v>
      </c>
      <c r="Y9" s="3"/>
      <c r="Z9" s="3"/>
      <c r="AA9" s="3">
        <v>5</v>
      </c>
      <c r="AB9" s="3"/>
      <c r="AC9" s="3"/>
      <c r="AD9" s="3"/>
      <c r="AE9" s="3">
        <v>5</v>
      </c>
      <c r="AF9" s="3">
        <v>5</v>
      </c>
      <c r="AG9" s="3"/>
      <c r="AH9" s="3">
        <v>5</v>
      </c>
      <c r="AI9" s="3"/>
    </row>
    <row r="10" spans="1:35" customFormat="1" ht="14.25" x14ac:dyDescent="0.2">
      <c r="A10" s="6" t="s">
        <v>14</v>
      </c>
      <c r="B10" s="7" t="s">
        <v>118</v>
      </c>
      <c r="C10" s="8" t="s">
        <v>119</v>
      </c>
      <c r="D10" s="3">
        <f t="shared" si="4"/>
        <v>80</v>
      </c>
      <c r="E10" s="3">
        <v>57</v>
      </c>
      <c r="F10" s="3">
        <f t="shared" si="5"/>
        <v>23</v>
      </c>
      <c r="G10" s="3"/>
      <c r="H10" s="3"/>
      <c r="I10" s="3">
        <v>6</v>
      </c>
      <c r="J10" s="3"/>
      <c r="K10" s="3">
        <v>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v>7</v>
      </c>
      <c r="Y10" s="3"/>
      <c r="Z10" s="3"/>
      <c r="AA10" s="3"/>
      <c r="AB10" s="3"/>
      <c r="AC10" s="3"/>
      <c r="AD10" s="3"/>
      <c r="AE10" s="3">
        <v>5</v>
      </c>
      <c r="AF10" s="3"/>
      <c r="AG10" s="3"/>
      <c r="AH10" s="3"/>
      <c r="AI10" s="3"/>
    </row>
    <row r="11" spans="1:35" customFormat="1" ht="14.25" x14ac:dyDescent="0.2">
      <c r="A11" s="6" t="s">
        <v>13</v>
      </c>
      <c r="B11" s="7" t="s">
        <v>118</v>
      </c>
      <c r="C11" s="8" t="s">
        <v>119</v>
      </c>
      <c r="D11" s="3">
        <f t="shared" si="4"/>
        <v>80</v>
      </c>
      <c r="E11" s="3">
        <v>53</v>
      </c>
      <c r="F11" s="3">
        <f t="shared" si="5"/>
        <v>27</v>
      </c>
      <c r="G11" s="3"/>
      <c r="H11" s="3"/>
      <c r="I11" s="3"/>
      <c r="J11" s="3"/>
      <c r="K11" s="3"/>
      <c r="L11" s="3"/>
      <c r="M11" s="3"/>
      <c r="N11" s="3">
        <v>4</v>
      </c>
      <c r="O11" s="3"/>
      <c r="P11" s="3"/>
      <c r="Q11" s="3"/>
      <c r="R11" s="3"/>
      <c r="S11" s="3">
        <v>7</v>
      </c>
      <c r="T11" s="3"/>
      <c r="U11" s="3">
        <v>4</v>
      </c>
      <c r="V11" s="3"/>
      <c r="W11" s="3">
        <v>7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>
        <v>5</v>
      </c>
    </row>
    <row r="12" spans="1:35" customFormat="1" ht="14.25" x14ac:dyDescent="0.2">
      <c r="A12" s="6" t="s">
        <v>62</v>
      </c>
      <c r="B12" s="7" t="s">
        <v>118</v>
      </c>
      <c r="C12" s="8" t="s">
        <v>119</v>
      </c>
      <c r="D12" s="3">
        <f t="shared" si="4"/>
        <v>80</v>
      </c>
      <c r="E12" s="3">
        <v>62</v>
      </c>
      <c r="F12" s="3">
        <f t="shared" si="5"/>
        <v>18</v>
      </c>
      <c r="G12" s="3"/>
      <c r="H12" s="3"/>
      <c r="I12" s="3">
        <v>6</v>
      </c>
      <c r="J12" s="3"/>
      <c r="K12" s="3"/>
      <c r="L12" s="3"/>
      <c r="M12" s="3"/>
      <c r="N12" s="3"/>
      <c r="O12" s="3"/>
      <c r="P12" s="3"/>
      <c r="Q12" s="3"/>
      <c r="R12" s="3">
        <v>5</v>
      </c>
      <c r="S12" s="3">
        <v>7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customFormat="1" ht="14.25" x14ac:dyDescent="0.2">
      <c r="A13" s="6" t="s">
        <v>79</v>
      </c>
      <c r="B13" s="7" t="s">
        <v>118</v>
      </c>
      <c r="C13" s="8" t="s">
        <v>119</v>
      </c>
      <c r="D13" s="3">
        <f t="shared" si="4"/>
        <v>120</v>
      </c>
      <c r="E13" s="3">
        <v>83</v>
      </c>
      <c r="F13" s="3">
        <f t="shared" si="5"/>
        <v>37</v>
      </c>
      <c r="G13" s="3"/>
      <c r="H13" s="3"/>
      <c r="I13" s="3">
        <v>6</v>
      </c>
      <c r="J13" s="3"/>
      <c r="K13" s="3"/>
      <c r="L13" s="3"/>
      <c r="M13" s="3">
        <v>5</v>
      </c>
      <c r="N13" s="3"/>
      <c r="O13" s="3"/>
      <c r="P13" s="3"/>
      <c r="Q13" s="3">
        <v>5</v>
      </c>
      <c r="R13" s="3"/>
      <c r="S13" s="3"/>
      <c r="T13" s="3"/>
      <c r="U13" s="3"/>
      <c r="V13" s="3"/>
      <c r="W13" s="3"/>
      <c r="X13" s="3"/>
      <c r="Y13" s="3">
        <v>5</v>
      </c>
      <c r="Z13" s="3"/>
      <c r="AA13" s="3">
        <v>5</v>
      </c>
      <c r="AB13" s="3"/>
      <c r="AC13" s="3">
        <v>6</v>
      </c>
      <c r="AD13" s="3"/>
      <c r="AE13" s="3"/>
      <c r="AF13" s="3">
        <v>5</v>
      </c>
      <c r="AG13" s="3"/>
      <c r="AH13" s="3"/>
      <c r="AI13" s="3"/>
    </row>
    <row r="14" spans="1:35" customFormat="1" ht="14.25" x14ac:dyDescent="0.2">
      <c r="A14" s="6" t="s">
        <v>12</v>
      </c>
      <c r="B14" s="7" t="s">
        <v>118</v>
      </c>
      <c r="C14" s="8" t="s">
        <v>119</v>
      </c>
      <c r="D14" s="3">
        <f t="shared" si="4"/>
        <v>160</v>
      </c>
      <c r="E14" s="3">
        <v>107</v>
      </c>
      <c r="F14" s="3">
        <f t="shared" si="5"/>
        <v>53</v>
      </c>
      <c r="G14" s="3"/>
      <c r="H14" s="3"/>
      <c r="I14" s="3"/>
      <c r="J14" s="3">
        <v>5</v>
      </c>
      <c r="K14" s="3">
        <v>5</v>
      </c>
      <c r="L14" s="3">
        <v>5</v>
      </c>
      <c r="M14" s="3"/>
      <c r="N14" s="3"/>
      <c r="O14" s="3">
        <v>4</v>
      </c>
      <c r="P14" s="3"/>
      <c r="Q14" s="3"/>
      <c r="R14" s="3"/>
      <c r="S14" s="3"/>
      <c r="T14" s="3">
        <v>5</v>
      </c>
      <c r="U14" s="3"/>
      <c r="V14" s="3">
        <v>6</v>
      </c>
      <c r="W14" s="3"/>
      <c r="X14" s="3"/>
      <c r="Y14" s="3">
        <v>4</v>
      </c>
      <c r="Z14" s="3">
        <v>4</v>
      </c>
      <c r="AA14" s="3"/>
      <c r="AB14" s="3"/>
      <c r="AC14" s="3"/>
      <c r="AD14" s="3">
        <v>5</v>
      </c>
      <c r="AE14" s="3"/>
      <c r="AF14" s="3"/>
      <c r="AG14" s="3">
        <v>5</v>
      </c>
      <c r="AH14" s="3">
        <v>5</v>
      </c>
      <c r="AI14" s="3"/>
    </row>
    <row r="15" spans="1:35" customFormat="1" ht="21" x14ac:dyDescent="0.2">
      <c r="A15" s="6" t="s">
        <v>11</v>
      </c>
      <c r="B15" s="7" t="s">
        <v>118</v>
      </c>
      <c r="C15" s="8" t="s">
        <v>119</v>
      </c>
      <c r="D15" s="3">
        <f t="shared" si="4"/>
        <v>80</v>
      </c>
      <c r="E15" s="3">
        <v>48</v>
      </c>
      <c r="F15" s="3">
        <f t="shared" si="5"/>
        <v>32</v>
      </c>
      <c r="G15" s="3"/>
      <c r="H15" s="3"/>
      <c r="I15" s="3"/>
      <c r="J15" s="3"/>
      <c r="K15" s="3"/>
      <c r="L15" s="3">
        <v>5</v>
      </c>
      <c r="M15" s="3"/>
      <c r="N15" s="3"/>
      <c r="O15" s="3"/>
      <c r="P15" s="3"/>
      <c r="Q15" s="3">
        <v>5</v>
      </c>
      <c r="R15" s="3">
        <v>5</v>
      </c>
      <c r="S15" s="3">
        <v>7</v>
      </c>
      <c r="T15" s="3">
        <v>5</v>
      </c>
      <c r="U15" s="3"/>
      <c r="V15" s="3"/>
      <c r="W15" s="3"/>
      <c r="X15" s="3"/>
      <c r="Y15" s="3"/>
      <c r="Z15" s="3"/>
      <c r="AA15" s="3">
        <v>5</v>
      </c>
      <c r="AB15" s="3"/>
      <c r="AC15" s="3"/>
      <c r="AD15" s="3"/>
      <c r="AE15" s="3"/>
      <c r="AF15" s="3"/>
      <c r="AG15" s="3"/>
      <c r="AH15" s="3"/>
      <c r="AI15" s="3"/>
    </row>
    <row r="16" spans="1:35" customFormat="1" ht="14.25" x14ac:dyDescent="0.2">
      <c r="A16" s="6" t="s">
        <v>67</v>
      </c>
      <c r="B16" s="7" t="s">
        <v>118</v>
      </c>
      <c r="C16" s="8" t="s">
        <v>119</v>
      </c>
      <c r="D16" s="3">
        <f t="shared" si="4"/>
        <v>80</v>
      </c>
      <c r="E16" s="3">
        <v>54</v>
      </c>
      <c r="F16" s="3">
        <f t="shared" si="5"/>
        <v>26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7</v>
      </c>
      <c r="Y16" s="3">
        <v>5</v>
      </c>
      <c r="Z16" s="3">
        <v>4</v>
      </c>
      <c r="AA16" s="3">
        <v>5</v>
      </c>
      <c r="AB16" s="3"/>
      <c r="AC16" s="3"/>
      <c r="AD16" s="3">
        <v>5</v>
      </c>
      <c r="AE16" s="3"/>
      <c r="AF16" s="3"/>
      <c r="AG16" s="3"/>
      <c r="AH16" s="3"/>
      <c r="AI16" s="3"/>
    </row>
    <row r="17" spans="1:35" customFormat="1" ht="21" x14ac:dyDescent="0.2">
      <c r="A17" s="6" t="s">
        <v>48</v>
      </c>
      <c r="B17" s="9" t="s">
        <v>120</v>
      </c>
      <c r="C17" s="8" t="s">
        <v>119</v>
      </c>
      <c r="D17" s="3">
        <f t="shared" si="4"/>
        <v>110</v>
      </c>
      <c r="E17" s="3">
        <v>66</v>
      </c>
      <c r="F17" s="3">
        <f t="shared" si="5"/>
        <v>44</v>
      </c>
      <c r="G17" s="3"/>
      <c r="H17" s="3"/>
      <c r="I17" s="3">
        <v>10</v>
      </c>
      <c r="J17" s="3"/>
      <c r="K17" s="3"/>
      <c r="L17" s="3"/>
      <c r="M17" s="3"/>
      <c r="N17" s="3"/>
      <c r="O17" s="3"/>
      <c r="P17" s="3"/>
      <c r="Q17" s="3"/>
      <c r="R17" s="3">
        <v>10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10</v>
      </c>
      <c r="AD17" s="3"/>
      <c r="AE17" s="3">
        <v>7</v>
      </c>
      <c r="AF17" s="3">
        <v>7</v>
      </c>
      <c r="AG17" s="3"/>
      <c r="AH17" s="3"/>
      <c r="AI17" s="3"/>
    </row>
    <row r="18" spans="1:35" customFormat="1" ht="14.25" x14ac:dyDescent="0.2">
      <c r="A18" s="6" t="s">
        <v>54</v>
      </c>
      <c r="B18" s="7" t="s">
        <v>118</v>
      </c>
      <c r="C18" s="8" t="s">
        <v>119</v>
      </c>
      <c r="D18" s="3">
        <f t="shared" si="4"/>
        <v>120</v>
      </c>
      <c r="E18" s="3">
        <v>64</v>
      </c>
      <c r="F18" s="3">
        <f t="shared" si="5"/>
        <v>56</v>
      </c>
      <c r="G18" s="3"/>
      <c r="H18" s="3"/>
      <c r="I18" s="3">
        <v>6</v>
      </c>
      <c r="J18" s="3">
        <v>5</v>
      </c>
      <c r="K18" s="3">
        <v>5</v>
      </c>
      <c r="L18" s="3"/>
      <c r="M18" s="3"/>
      <c r="N18" s="3">
        <v>4</v>
      </c>
      <c r="O18" s="3"/>
      <c r="P18" s="3"/>
      <c r="Q18" s="3"/>
      <c r="R18" s="3"/>
      <c r="S18" s="3">
        <v>7</v>
      </c>
      <c r="T18" s="3"/>
      <c r="U18" s="3">
        <v>4</v>
      </c>
      <c r="V18" s="3"/>
      <c r="W18" s="3"/>
      <c r="X18" s="3"/>
      <c r="Y18" s="3">
        <v>5</v>
      </c>
      <c r="Z18" s="3"/>
      <c r="AA18" s="3">
        <v>5</v>
      </c>
      <c r="AB18" s="3"/>
      <c r="AC18" s="3"/>
      <c r="AD18" s="3"/>
      <c r="AE18" s="3"/>
      <c r="AF18" s="3">
        <v>5</v>
      </c>
      <c r="AG18" s="3">
        <v>5</v>
      </c>
      <c r="AH18" s="3"/>
      <c r="AI18" s="3">
        <v>5</v>
      </c>
    </row>
    <row r="19" spans="1:35" customFormat="1" ht="14.25" x14ac:dyDescent="0.2">
      <c r="A19" s="6" t="s">
        <v>55</v>
      </c>
      <c r="B19" s="7" t="s">
        <v>118</v>
      </c>
      <c r="C19" s="8" t="s">
        <v>119</v>
      </c>
      <c r="D19" s="3">
        <f t="shared" si="4"/>
        <v>80</v>
      </c>
      <c r="E19" s="3">
        <v>57</v>
      </c>
      <c r="F19" s="3">
        <f t="shared" si="5"/>
        <v>23</v>
      </c>
      <c r="G19" s="3"/>
      <c r="H19" s="3">
        <v>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6</v>
      </c>
      <c r="W19" s="3"/>
      <c r="X19" s="3"/>
      <c r="Y19" s="3"/>
      <c r="Z19" s="3">
        <v>6</v>
      </c>
      <c r="AA19" s="3"/>
      <c r="AB19" s="3"/>
      <c r="AC19" s="3">
        <v>6</v>
      </c>
      <c r="AD19" s="3"/>
      <c r="AE19" s="3"/>
      <c r="AF19" s="3"/>
      <c r="AG19" s="3"/>
      <c r="AH19" s="3"/>
      <c r="AI19" s="3"/>
    </row>
    <row r="20" spans="1:35" customFormat="1" ht="14.25" x14ac:dyDescent="0.2">
      <c r="A20" s="6" t="s">
        <v>45</v>
      </c>
      <c r="B20" s="7" t="s">
        <v>118</v>
      </c>
      <c r="C20" s="8" t="s">
        <v>119</v>
      </c>
      <c r="D20" s="3">
        <f t="shared" si="4"/>
        <v>40</v>
      </c>
      <c r="E20" s="3">
        <v>22</v>
      </c>
      <c r="F20" s="3">
        <f t="shared" si="5"/>
        <v>18</v>
      </c>
      <c r="G20" s="3">
        <v>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5</v>
      </c>
      <c r="S20" s="3"/>
      <c r="T20" s="3"/>
      <c r="U20" s="3"/>
      <c r="V20" s="3">
        <v>6</v>
      </c>
      <c r="W20" s="3"/>
      <c r="X20" s="3"/>
      <c r="Y20" s="3"/>
      <c r="Z20" s="3"/>
      <c r="AA20" s="3"/>
      <c r="AB20" s="3"/>
      <c r="AC20" s="3"/>
      <c r="AD20" s="3"/>
      <c r="AE20" s="3"/>
      <c r="AF20" s="3">
        <v>5</v>
      </c>
      <c r="AG20" s="3"/>
      <c r="AH20" s="3"/>
      <c r="AI20" s="3"/>
    </row>
    <row r="21" spans="1:35" customFormat="1" ht="21" x14ac:dyDescent="0.2">
      <c r="A21" s="6" t="s">
        <v>47</v>
      </c>
      <c r="B21" s="7" t="s">
        <v>118</v>
      </c>
      <c r="C21" s="8" t="s">
        <v>119</v>
      </c>
      <c r="D21" s="3">
        <f t="shared" si="4"/>
        <v>40</v>
      </c>
      <c r="E21" s="3">
        <v>27</v>
      </c>
      <c r="F21" s="3">
        <f t="shared" si="5"/>
        <v>13</v>
      </c>
      <c r="G21" s="3"/>
      <c r="H21" s="3">
        <v>5</v>
      </c>
      <c r="I21" s="3"/>
      <c r="J21" s="3"/>
      <c r="K21" s="3"/>
      <c r="L21" s="3"/>
      <c r="M21" s="3"/>
      <c r="N21" s="3"/>
      <c r="O21" s="3">
        <v>3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v>5</v>
      </c>
      <c r="AH21" s="3"/>
      <c r="AI21" s="3"/>
    </row>
    <row r="22" spans="1:35" customFormat="1" ht="21" x14ac:dyDescent="0.2">
      <c r="A22" s="6" t="s">
        <v>58</v>
      </c>
      <c r="B22" s="9" t="s">
        <v>121</v>
      </c>
      <c r="C22" s="8" t="s">
        <v>119</v>
      </c>
      <c r="D22" s="3">
        <f t="shared" si="4"/>
        <v>160</v>
      </c>
      <c r="E22" s="3">
        <v>93</v>
      </c>
      <c r="F22" s="3">
        <f t="shared" si="5"/>
        <v>67</v>
      </c>
      <c r="G22" s="3">
        <v>3</v>
      </c>
      <c r="H22" s="3">
        <v>10</v>
      </c>
      <c r="I22" s="3"/>
      <c r="J22" s="3"/>
      <c r="K22" s="3"/>
      <c r="L22" s="3"/>
      <c r="M22" s="3"/>
      <c r="N22" s="3">
        <v>8</v>
      </c>
      <c r="O22" s="3"/>
      <c r="P22" s="3"/>
      <c r="Q22" s="3"/>
      <c r="R22" s="3">
        <v>10</v>
      </c>
      <c r="S22" s="3">
        <v>15</v>
      </c>
      <c r="T22" s="3"/>
      <c r="U22" s="3">
        <v>7</v>
      </c>
      <c r="V22" s="3"/>
      <c r="W22" s="3"/>
      <c r="X22" s="3"/>
      <c r="Y22" s="3"/>
      <c r="Z22" s="3"/>
      <c r="AA22" s="3"/>
      <c r="AB22" s="3"/>
      <c r="AC22" s="3"/>
      <c r="AD22" s="3"/>
      <c r="AE22" s="3">
        <v>7</v>
      </c>
      <c r="AF22" s="3"/>
      <c r="AG22" s="3"/>
      <c r="AH22" s="3"/>
      <c r="AI22" s="3">
        <v>7</v>
      </c>
    </row>
    <row r="23" spans="1:35" customFormat="1" ht="31.5" x14ac:dyDescent="0.2">
      <c r="A23" s="6" t="s">
        <v>35</v>
      </c>
      <c r="B23" s="9" t="s">
        <v>122</v>
      </c>
      <c r="C23" s="8" t="s">
        <v>119</v>
      </c>
      <c r="D23" s="3">
        <f t="shared" si="4"/>
        <v>220</v>
      </c>
      <c r="E23" s="3">
        <v>138</v>
      </c>
      <c r="F23" s="3">
        <f t="shared" si="5"/>
        <v>82</v>
      </c>
      <c r="G23" s="3"/>
      <c r="H23" s="3">
        <v>10</v>
      </c>
      <c r="I23" s="3"/>
      <c r="J23" s="3">
        <v>15</v>
      </c>
      <c r="K23" s="3">
        <v>10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8</v>
      </c>
      <c r="Z23" s="3"/>
      <c r="AA23" s="3"/>
      <c r="AB23" s="3"/>
      <c r="AC23" s="3"/>
      <c r="AD23" s="3"/>
      <c r="AE23" s="3">
        <v>7</v>
      </c>
      <c r="AF23" s="3">
        <v>8</v>
      </c>
      <c r="AG23" s="3">
        <v>8</v>
      </c>
      <c r="AH23" s="3">
        <v>8</v>
      </c>
      <c r="AI23" s="3">
        <v>8</v>
      </c>
    </row>
    <row r="24" spans="1:35" customFormat="1" ht="42" x14ac:dyDescent="0.2">
      <c r="A24" s="6" t="s">
        <v>19</v>
      </c>
      <c r="B24" s="9" t="s">
        <v>123</v>
      </c>
      <c r="C24" s="8" t="s">
        <v>119</v>
      </c>
      <c r="D24" s="3">
        <f t="shared" si="4"/>
        <v>332</v>
      </c>
      <c r="E24" s="3">
        <v>322</v>
      </c>
      <c r="F24" s="3">
        <f t="shared" si="5"/>
        <v>10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10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customFormat="1" ht="14.25" x14ac:dyDescent="0.2">
      <c r="A25" s="6" t="s">
        <v>25</v>
      </c>
      <c r="B25" s="7" t="s">
        <v>118</v>
      </c>
      <c r="C25" s="8" t="s">
        <v>119</v>
      </c>
      <c r="D25" s="3">
        <f t="shared" si="4"/>
        <v>76</v>
      </c>
      <c r="E25" s="3">
        <v>74</v>
      </c>
      <c r="F25" s="3">
        <f t="shared" si="5"/>
        <v>2</v>
      </c>
      <c r="G25" s="3"/>
      <c r="H25" s="3"/>
      <c r="I25" s="3"/>
      <c r="J25" s="3"/>
      <c r="K25" s="3"/>
      <c r="L25" s="3"/>
      <c r="M25" s="3"/>
      <c r="N25" s="3"/>
      <c r="O25" s="3"/>
      <c r="P25" s="3">
        <v>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customFormat="1" ht="14.25" x14ac:dyDescent="0.2">
      <c r="A26" s="6" t="s">
        <v>34</v>
      </c>
      <c r="B26" s="9" t="s">
        <v>124</v>
      </c>
      <c r="C26" s="8" t="s">
        <v>119</v>
      </c>
      <c r="D26" s="3">
        <f t="shared" si="4"/>
        <v>180</v>
      </c>
      <c r="E26" s="3">
        <v>99</v>
      </c>
      <c r="F26" s="3">
        <f t="shared" si="5"/>
        <v>81</v>
      </c>
      <c r="G26" s="3"/>
      <c r="H26" s="3"/>
      <c r="I26" s="3"/>
      <c r="J26" s="3"/>
      <c r="K26" s="3">
        <v>10</v>
      </c>
      <c r="L26" s="3">
        <v>10</v>
      </c>
      <c r="M26" s="3">
        <v>10</v>
      </c>
      <c r="N26" s="3"/>
      <c r="O26" s="3"/>
      <c r="P26" s="3"/>
      <c r="Q26" s="3"/>
      <c r="R26" s="3"/>
      <c r="S26" s="3"/>
      <c r="T26" s="3">
        <v>10</v>
      </c>
      <c r="U26" s="3"/>
      <c r="V26" s="3"/>
      <c r="W26" s="3"/>
      <c r="X26" s="3"/>
      <c r="Y26" s="3">
        <v>8</v>
      </c>
      <c r="Z26" s="3"/>
      <c r="AA26" s="3"/>
      <c r="AB26" s="3"/>
      <c r="AC26" s="3"/>
      <c r="AD26" s="3"/>
      <c r="AE26" s="3"/>
      <c r="AF26" s="3">
        <v>8</v>
      </c>
      <c r="AG26" s="3">
        <v>9</v>
      </c>
      <c r="AH26" s="3">
        <v>8</v>
      </c>
      <c r="AI26" s="3">
        <v>8</v>
      </c>
    </row>
    <row r="27" spans="1:35" customFormat="1" ht="42" x14ac:dyDescent="0.2">
      <c r="A27" s="6" t="s">
        <v>32</v>
      </c>
      <c r="B27" s="9" t="s">
        <v>125</v>
      </c>
      <c r="C27" s="8" t="s">
        <v>119</v>
      </c>
      <c r="D27" s="3">
        <f t="shared" si="4"/>
        <v>228</v>
      </c>
      <c r="E27" s="3">
        <v>136</v>
      </c>
      <c r="F27" s="3">
        <f t="shared" si="5"/>
        <v>92</v>
      </c>
      <c r="G27" s="3"/>
      <c r="H27" s="3"/>
      <c r="I27" s="3">
        <v>15</v>
      </c>
      <c r="J27" s="3">
        <v>15</v>
      </c>
      <c r="K27" s="3"/>
      <c r="L27" s="3"/>
      <c r="M27" s="3"/>
      <c r="N27" s="3">
        <v>8</v>
      </c>
      <c r="O27" s="3"/>
      <c r="P27" s="3"/>
      <c r="Q27" s="3">
        <v>8</v>
      </c>
      <c r="R27" s="3"/>
      <c r="S27" s="3"/>
      <c r="T27" s="3"/>
      <c r="U27" s="3"/>
      <c r="V27" s="3">
        <v>12</v>
      </c>
      <c r="W27" s="3"/>
      <c r="X27" s="3"/>
      <c r="Y27" s="3"/>
      <c r="Z27" s="3"/>
      <c r="AA27" s="3">
        <v>13</v>
      </c>
      <c r="AB27" s="3">
        <v>5</v>
      </c>
      <c r="AC27" s="3">
        <v>8</v>
      </c>
      <c r="AD27" s="3"/>
      <c r="AE27" s="3">
        <v>8</v>
      </c>
      <c r="AF27" s="3"/>
      <c r="AG27" s="3"/>
      <c r="AH27" s="3"/>
      <c r="AI27" s="3"/>
    </row>
    <row r="28" spans="1:35" customFormat="1" ht="52.5" x14ac:dyDescent="0.2">
      <c r="A28" s="6" t="s">
        <v>10</v>
      </c>
      <c r="B28" s="9" t="s">
        <v>126</v>
      </c>
      <c r="C28" s="8" t="s">
        <v>119</v>
      </c>
      <c r="D28" s="3">
        <f t="shared" si="4"/>
        <v>400</v>
      </c>
      <c r="E28" s="3">
        <v>246</v>
      </c>
      <c r="F28" s="3">
        <f t="shared" si="5"/>
        <v>154</v>
      </c>
      <c r="G28" s="3"/>
      <c r="H28" s="3"/>
      <c r="I28" s="3">
        <v>10</v>
      </c>
      <c r="J28" s="3">
        <v>15</v>
      </c>
      <c r="K28" s="3">
        <v>10</v>
      </c>
      <c r="L28" s="3"/>
      <c r="M28" s="3"/>
      <c r="N28" s="3">
        <v>8</v>
      </c>
      <c r="O28" s="3"/>
      <c r="P28" s="3"/>
      <c r="Q28" s="3"/>
      <c r="R28" s="3"/>
      <c r="S28" s="3">
        <v>15</v>
      </c>
      <c r="T28" s="3">
        <v>10</v>
      </c>
      <c r="U28" s="3">
        <v>7</v>
      </c>
      <c r="V28" s="3">
        <v>10</v>
      </c>
      <c r="W28" s="3"/>
      <c r="X28" s="3"/>
      <c r="Y28" s="3">
        <v>8</v>
      </c>
      <c r="Z28" s="3">
        <v>6</v>
      </c>
      <c r="AA28" s="3">
        <v>12</v>
      </c>
      <c r="AB28" s="3">
        <v>5</v>
      </c>
      <c r="AC28" s="3"/>
      <c r="AD28" s="3"/>
      <c r="AE28" s="3">
        <v>8</v>
      </c>
      <c r="AF28" s="3">
        <v>7</v>
      </c>
      <c r="AG28" s="3">
        <v>8</v>
      </c>
      <c r="AH28" s="3">
        <v>8</v>
      </c>
      <c r="AI28" s="3">
        <v>7</v>
      </c>
    </row>
    <row r="29" spans="1:35" customFormat="1" ht="14.25" x14ac:dyDescent="0.2">
      <c r="A29" s="6" t="s">
        <v>40</v>
      </c>
      <c r="B29" s="7" t="s">
        <v>118</v>
      </c>
      <c r="C29" s="8" t="s">
        <v>119</v>
      </c>
      <c r="D29" s="3">
        <f t="shared" si="4"/>
        <v>120</v>
      </c>
      <c r="E29" s="3">
        <v>87</v>
      </c>
      <c r="F29" s="3">
        <f t="shared" si="5"/>
        <v>33</v>
      </c>
      <c r="G29" s="3"/>
      <c r="H29" s="3"/>
      <c r="I29" s="3"/>
      <c r="J29" s="3">
        <v>5</v>
      </c>
      <c r="K29" s="3"/>
      <c r="L29" s="3"/>
      <c r="M29" s="3"/>
      <c r="N29" s="3"/>
      <c r="O29" s="3"/>
      <c r="P29" s="3"/>
      <c r="Q29" s="3"/>
      <c r="R29" s="3"/>
      <c r="S29" s="3">
        <v>7</v>
      </c>
      <c r="T29" s="3"/>
      <c r="U29" s="3">
        <v>4</v>
      </c>
      <c r="V29" s="3"/>
      <c r="W29" s="3">
        <v>7</v>
      </c>
      <c r="X29" s="3"/>
      <c r="Y29" s="3"/>
      <c r="Z29" s="3"/>
      <c r="AA29" s="3">
        <v>5</v>
      </c>
      <c r="AB29" s="3"/>
      <c r="AC29" s="3"/>
      <c r="AD29" s="3"/>
      <c r="AE29" s="3"/>
      <c r="AF29" s="3"/>
      <c r="AG29" s="3"/>
      <c r="AH29" s="3"/>
      <c r="AI29" s="3">
        <v>5</v>
      </c>
    </row>
    <row r="30" spans="1:35" customFormat="1" ht="14.25" x14ac:dyDescent="0.2">
      <c r="A30" s="6" t="s">
        <v>66</v>
      </c>
      <c r="B30" s="7" t="s">
        <v>118</v>
      </c>
      <c r="C30" s="8" t="s">
        <v>119</v>
      </c>
      <c r="D30" s="3">
        <f t="shared" si="4"/>
        <v>60</v>
      </c>
      <c r="E30" s="3">
        <v>33</v>
      </c>
      <c r="F30" s="3">
        <f t="shared" si="5"/>
        <v>27</v>
      </c>
      <c r="G30" s="3"/>
      <c r="H30" s="3"/>
      <c r="I30" s="3">
        <v>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4</v>
      </c>
      <c r="V30" s="3">
        <v>6</v>
      </c>
      <c r="W30" s="3"/>
      <c r="X30" s="3">
        <v>7</v>
      </c>
      <c r="Y30" s="3">
        <v>4</v>
      </c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customFormat="1" ht="14.25" x14ac:dyDescent="0.2">
      <c r="A31" s="6" t="s">
        <v>52</v>
      </c>
      <c r="B31" s="7" t="s">
        <v>118</v>
      </c>
      <c r="C31" s="8" t="s">
        <v>119</v>
      </c>
      <c r="D31" s="3">
        <f t="shared" si="4"/>
        <v>80</v>
      </c>
      <c r="E31" s="3">
        <v>66</v>
      </c>
      <c r="F31" s="3">
        <f t="shared" si="5"/>
        <v>14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5</v>
      </c>
      <c r="R31" s="3"/>
      <c r="S31" s="3"/>
      <c r="T31" s="3"/>
      <c r="U31" s="3"/>
      <c r="V31" s="3"/>
      <c r="W31" s="3"/>
      <c r="X31" s="3"/>
      <c r="Y31" s="3">
        <v>4</v>
      </c>
      <c r="Z31" s="3"/>
      <c r="AA31" s="3"/>
      <c r="AB31" s="3"/>
      <c r="AC31" s="3"/>
      <c r="AD31" s="3">
        <v>5</v>
      </c>
      <c r="AE31" s="3"/>
      <c r="AF31" s="3"/>
      <c r="AG31" s="3"/>
      <c r="AH31" s="3"/>
      <c r="AI31" s="3"/>
    </row>
    <row r="32" spans="1:35" customFormat="1" ht="14.25" x14ac:dyDescent="0.2">
      <c r="A32" s="6" t="s">
        <v>61</v>
      </c>
      <c r="B32" s="7" t="s">
        <v>118</v>
      </c>
      <c r="C32" s="8" t="s">
        <v>119</v>
      </c>
      <c r="D32" s="3">
        <f t="shared" si="4"/>
        <v>80</v>
      </c>
      <c r="E32" s="3">
        <v>43</v>
      </c>
      <c r="F32" s="3">
        <f t="shared" si="5"/>
        <v>37</v>
      </c>
      <c r="G32" s="3"/>
      <c r="H32" s="3"/>
      <c r="I32" s="3"/>
      <c r="J32" s="3">
        <v>5</v>
      </c>
      <c r="K32" s="3"/>
      <c r="L32" s="3"/>
      <c r="M32" s="3"/>
      <c r="N32" s="3"/>
      <c r="O32" s="3"/>
      <c r="P32" s="3"/>
      <c r="Q32" s="3"/>
      <c r="R32" s="3"/>
      <c r="S32" s="3">
        <v>7</v>
      </c>
      <c r="T32" s="3"/>
      <c r="U32" s="3">
        <v>4</v>
      </c>
      <c r="V32" s="3"/>
      <c r="W32" s="3">
        <v>7</v>
      </c>
      <c r="X32" s="3"/>
      <c r="Y32" s="3">
        <v>4</v>
      </c>
      <c r="Z32" s="3"/>
      <c r="AA32" s="3"/>
      <c r="AB32" s="3"/>
      <c r="AC32" s="3"/>
      <c r="AD32" s="3">
        <v>5</v>
      </c>
      <c r="AE32" s="3"/>
      <c r="AF32" s="3"/>
      <c r="AG32" s="3"/>
      <c r="AH32" s="3"/>
      <c r="AI32" s="3">
        <v>5</v>
      </c>
    </row>
    <row r="33" spans="1:35" customFormat="1" ht="14.25" x14ac:dyDescent="0.2">
      <c r="A33" s="6" t="s">
        <v>15</v>
      </c>
      <c r="B33" s="7" t="s">
        <v>118</v>
      </c>
      <c r="C33" s="8" t="s">
        <v>119</v>
      </c>
      <c r="D33" s="3">
        <f t="shared" si="4"/>
        <v>71</v>
      </c>
      <c r="E33" s="3">
        <v>62</v>
      </c>
      <c r="F33" s="3">
        <f t="shared" si="5"/>
        <v>9</v>
      </c>
      <c r="G33" s="3"/>
      <c r="H33" s="3"/>
      <c r="I33" s="3"/>
      <c r="J33" s="3"/>
      <c r="K33" s="3"/>
      <c r="L33" s="3"/>
      <c r="M33" s="3"/>
      <c r="N33" s="3"/>
      <c r="O33" s="3"/>
      <c r="P33" s="3">
        <v>3</v>
      </c>
      <c r="Q33" s="3"/>
      <c r="R33" s="3"/>
      <c r="S33" s="3"/>
      <c r="T33" s="3"/>
      <c r="U33" s="3"/>
      <c r="V33" s="3">
        <v>6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15"/>
    </row>
    <row r="34" spans="1:35" customFormat="1" ht="14.25" x14ac:dyDescent="0.2">
      <c r="A34" s="6" t="s">
        <v>29</v>
      </c>
      <c r="B34" s="7" t="s">
        <v>118</v>
      </c>
      <c r="C34" s="8" t="s">
        <v>119</v>
      </c>
      <c r="D34" s="3">
        <f t="shared" si="4"/>
        <v>76</v>
      </c>
      <c r="E34" s="3">
        <v>76</v>
      </c>
      <c r="F34" s="3">
        <f t="shared" si="5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customFormat="1" ht="14.25" x14ac:dyDescent="0.2">
      <c r="A35" s="6" t="s">
        <v>28</v>
      </c>
      <c r="B35" s="7" t="s">
        <v>118</v>
      </c>
      <c r="C35" s="8" t="s">
        <v>119</v>
      </c>
      <c r="D35" s="3">
        <f t="shared" si="4"/>
        <v>69</v>
      </c>
      <c r="E35" s="3">
        <v>69</v>
      </c>
      <c r="F35" s="3">
        <f t="shared" si="5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customFormat="1" ht="14.25" x14ac:dyDescent="0.2">
      <c r="A36" s="6" t="s">
        <v>16</v>
      </c>
      <c r="B36" s="7" t="s">
        <v>118</v>
      </c>
      <c r="C36" s="8" t="s">
        <v>119</v>
      </c>
      <c r="D36" s="3">
        <f t="shared" si="4"/>
        <v>51</v>
      </c>
      <c r="E36" s="3">
        <v>45</v>
      </c>
      <c r="F36" s="3">
        <f t="shared" si="5"/>
        <v>6</v>
      </c>
      <c r="G36" s="3"/>
      <c r="H36" s="3"/>
      <c r="I36" s="3">
        <v>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customFormat="1" ht="14.25" x14ac:dyDescent="0.2">
      <c r="A37" s="6" t="s">
        <v>74</v>
      </c>
      <c r="B37" s="7" t="s">
        <v>118</v>
      </c>
      <c r="C37" s="8" t="s">
        <v>119</v>
      </c>
      <c r="D37" s="3">
        <f t="shared" si="4"/>
        <v>111</v>
      </c>
      <c r="E37" s="3">
        <v>104</v>
      </c>
      <c r="F37" s="3">
        <f t="shared" si="5"/>
        <v>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v>3</v>
      </c>
      <c r="S37" s="3"/>
      <c r="T37" s="3"/>
      <c r="U37" s="3"/>
      <c r="V37" s="3"/>
      <c r="W37" s="3"/>
      <c r="X37" s="3"/>
      <c r="Y37" s="3">
        <v>4</v>
      </c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customFormat="1" ht="14.25" x14ac:dyDescent="0.2">
      <c r="A38" s="6" t="s">
        <v>51</v>
      </c>
      <c r="B38" s="7" t="s">
        <v>118</v>
      </c>
      <c r="C38" s="8" t="s">
        <v>119</v>
      </c>
      <c r="D38" s="3">
        <f t="shared" si="4"/>
        <v>30</v>
      </c>
      <c r="E38" s="3">
        <v>30</v>
      </c>
      <c r="F38" s="3">
        <f t="shared" si="5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customFormat="1" ht="14.25" x14ac:dyDescent="0.2">
      <c r="A39" s="6" t="s">
        <v>70</v>
      </c>
      <c r="B39" s="7" t="s">
        <v>118</v>
      </c>
      <c r="C39" s="8" t="s">
        <v>119</v>
      </c>
      <c r="D39" s="3">
        <f t="shared" si="4"/>
        <v>80</v>
      </c>
      <c r="E39" s="3">
        <v>54</v>
      </c>
      <c r="F39" s="3">
        <f t="shared" si="5"/>
        <v>26</v>
      </c>
      <c r="G39" s="3"/>
      <c r="H39" s="3"/>
      <c r="I39" s="3"/>
      <c r="J39" s="3"/>
      <c r="K39" s="3">
        <v>5</v>
      </c>
      <c r="L39" s="3"/>
      <c r="M39" s="3"/>
      <c r="N39" s="3"/>
      <c r="O39" s="3"/>
      <c r="P39" s="3"/>
      <c r="Q39" s="3"/>
      <c r="R39" s="3"/>
      <c r="S39" s="3"/>
      <c r="T39" s="3">
        <v>5</v>
      </c>
      <c r="U39" s="3">
        <v>4</v>
      </c>
      <c r="V39" s="3"/>
      <c r="W39" s="3"/>
      <c r="X39" s="3">
        <v>7</v>
      </c>
      <c r="Y39" s="3"/>
      <c r="Z39" s="3"/>
      <c r="AA39" s="3"/>
      <c r="AB39" s="3"/>
      <c r="AC39" s="3"/>
      <c r="AD39" s="3"/>
      <c r="AE39" s="3">
        <v>5</v>
      </c>
      <c r="AF39" s="3"/>
      <c r="AG39" s="3"/>
      <c r="AH39" s="3"/>
      <c r="AI39" s="3"/>
    </row>
    <row r="40" spans="1:35" customFormat="1" ht="14.25" x14ac:dyDescent="0.2">
      <c r="A40" s="6" t="s">
        <v>75</v>
      </c>
      <c r="B40" s="7" t="s">
        <v>118</v>
      </c>
      <c r="C40" s="8" t="s">
        <v>119</v>
      </c>
      <c r="D40" s="3">
        <f t="shared" si="4"/>
        <v>80</v>
      </c>
      <c r="E40" s="3">
        <v>54</v>
      </c>
      <c r="F40" s="3">
        <f t="shared" si="5"/>
        <v>26</v>
      </c>
      <c r="G40" s="3"/>
      <c r="H40" s="3"/>
      <c r="I40" s="3">
        <v>6</v>
      </c>
      <c r="J40" s="3"/>
      <c r="K40" s="3">
        <v>5</v>
      </c>
      <c r="L40" s="3"/>
      <c r="M40" s="3"/>
      <c r="N40" s="3"/>
      <c r="O40" s="3"/>
      <c r="P40" s="3"/>
      <c r="Q40" s="3"/>
      <c r="R40" s="3"/>
      <c r="S40" s="3"/>
      <c r="T40" s="3">
        <v>5</v>
      </c>
      <c r="U40" s="3"/>
      <c r="V40" s="3"/>
      <c r="W40" s="3"/>
      <c r="X40" s="3"/>
      <c r="Y40" s="3"/>
      <c r="Z40" s="3"/>
      <c r="AA40" s="3">
        <v>5</v>
      </c>
      <c r="AB40" s="3"/>
      <c r="AC40" s="3"/>
      <c r="AD40" s="3"/>
      <c r="AE40" s="3"/>
      <c r="AF40" s="3"/>
      <c r="AG40" s="3"/>
      <c r="AH40" s="3">
        <v>5</v>
      </c>
      <c r="AI40" s="3"/>
    </row>
    <row r="41" spans="1:35" customFormat="1" ht="14.25" x14ac:dyDescent="0.2">
      <c r="A41" s="6" t="s">
        <v>77</v>
      </c>
      <c r="B41" s="7" t="s">
        <v>118</v>
      </c>
      <c r="C41" s="8" t="s">
        <v>119</v>
      </c>
      <c r="D41" s="3">
        <f t="shared" si="4"/>
        <v>80</v>
      </c>
      <c r="E41" s="3">
        <v>54</v>
      </c>
      <c r="F41" s="3">
        <f t="shared" si="5"/>
        <v>26</v>
      </c>
      <c r="G41" s="3"/>
      <c r="H41" s="3"/>
      <c r="I41" s="3"/>
      <c r="J41" s="3"/>
      <c r="K41" s="3"/>
      <c r="L41" s="3"/>
      <c r="M41" s="3"/>
      <c r="N41" s="3"/>
      <c r="O41" s="3">
        <v>3</v>
      </c>
      <c r="P41" s="3"/>
      <c r="Q41" s="3"/>
      <c r="R41" s="3"/>
      <c r="S41" s="3"/>
      <c r="T41" s="3"/>
      <c r="U41" s="3"/>
      <c r="V41" s="3">
        <v>6</v>
      </c>
      <c r="W41" s="3"/>
      <c r="X41" s="3">
        <v>7</v>
      </c>
      <c r="Y41" s="3"/>
      <c r="Z41" s="3"/>
      <c r="AA41" s="3"/>
      <c r="AB41" s="3"/>
      <c r="AC41" s="3"/>
      <c r="AD41" s="3">
        <v>5</v>
      </c>
      <c r="AE41" s="3"/>
      <c r="AF41" s="3"/>
      <c r="AG41" s="3"/>
      <c r="AH41" s="3">
        <v>5</v>
      </c>
      <c r="AI41" s="3"/>
    </row>
    <row r="42" spans="1:35" customFormat="1" ht="14.25" x14ac:dyDescent="0.2">
      <c r="A42" s="6" t="s">
        <v>26</v>
      </c>
      <c r="B42" s="7" t="s">
        <v>118</v>
      </c>
      <c r="C42" s="8" t="s">
        <v>119</v>
      </c>
      <c r="D42" s="3">
        <f t="shared" si="4"/>
        <v>80</v>
      </c>
      <c r="E42" s="3">
        <v>80</v>
      </c>
      <c r="F42" s="3">
        <f t="shared" si="5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customFormat="1" ht="14.25" x14ac:dyDescent="0.2">
      <c r="A43" s="6" t="s">
        <v>43</v>
      </c>
      <c r="B43" s="7" t="s">
        <v>118</v>
      </c>
      <c r="C43" s="8" t="s">
        <v>119</v>
      </c>
      <c r="D43" s="3">
        <f t="shared" si="4"/>
        <v>218</v>
      </c>
      <c r="E43" s="3">
        <v>218</v>
      </c>
      <c r="F43" s="3">
        <f t="shared" si="5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customFormat="1" ht="14.25" x14ac:dyDescent="0.2">
      <c r="A44" s="6" t="s">
        <v>23</v>
      </c>
      <c r="B44" s="7" t="s">
        <v>118</v>
      </c>
      <c r="C44" s="8" t="s">
        <v>119</v>
      </c>
      <c r="D44" s="3">
        <f t="shared" si="4"/>
        <v>80</v>
      </c>
      <c r="E44" s="3">
        <v>53</v>
      </c>
      <c r="F44" s="3">
        <f t="shared" si="5"/>
        <v>27</v>
      </c>
      <c r="G44" s="3"/>
      <c r="H44" s="3"/>
      <c r="I44" s="3">
        <v>6</v>
      </c>
      <c r="J44" s="3"/>
      <c r="K44" s="3"/>
      <c r="L44" s="3">
        <v>5</v>
      </c>
      <c r="M44" s="3">
        <v>5</v>
      </c>
      <c r="N44" s="3"/>
      <c r="O44" s="3"/>
      <c r="P44" s="3"/>
      <c r="Q44" s="3">
        <v>5</v>
      </c>
      <c r="R44" s="3"/>
      <c r="S44" s="3"/>
      <c r="T44" s="3"/>
      <c r="U44" s="3"/>
      <c r="V44" s="3">
        <v>6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customFormat="1" ht="14.25" x14ac:dyDescent="0.2">
      <c r="A45" s="6" t="s">
        <v>49</v>
      </c>
      <c r="B45" s="7" t="s">
        <v>118</v>
      </c>
      <c r="C45" s="8" t="s">
        <v>119</v>
      </c>
      <c r="D45" s="3">
        <f t="shared" si="4"/>
        <v>160</v>
      </c>
      <c r="E45" s="3">
        <v>89</v>
      </c>
      <c r="F45" s="3">
        <f t="shared" si="5"/>
        <v>71</v>
      </c>
      <c r="G45" s="3"/>
      <c r="H45" s="3"/>
      <c r="I45" s="3"/>
      <c r="J45" s="3">
        <v>5</v>
      </c>
      <c r="K45" s="3"/>
      <c r="L45" s="3">
        <v>5</v>
      </c>
      <c r="M45" s="3"/>
      <c r="N45" s="3">
        <v>4</v>
      </c>
      <c r="O45" s="3"/>
      <c r="P45" s="3"/>
      <c r="Q45" s="3">
        <v>5</v>
      </c>
      <c r="R45" s="3"/>
      <c r="S45" s="3">
        <v>7</v>
      </c>
      <c r="T45" s="3">
        <v>5</v>
      </c>
      <c r="U45" s="3">
        <v>4</v>
      </c>
      <c r="V45" s="3">
        <v>6</v>
      </c>
      <c r="W45" s="3"/>
      <c r="X45" s="3"/>
      <c r="Y45" s="3"/>
      <c r="Z45" s="3"/>
      <c r="AA45" s="3">
        <v>5</v>
      </c>
      <c r="AB45" s="3">
        <v>5</v>
      </c>
      <c r="AC45" s="3"/>
      <c r="AD45" s="3"/>
      <c r="AE45" s="3">
        <v>5</v>
      </c>
      <c r="AF45" s="3"/>
      <c r="AG45" s="3">
        <v>5</v>
      </c>
      <c r="AH45" s="3">
        <v>5</v>
      </c>
      <c r="AI45" s="3">
        <v>5</v>
      </c>
    </row>
    <row r="46" spans="1:35" customFormat="1" ht="14.25" x14ac:dyDescent="0.2">
      <c r="A46" s="6" t="s">
        <v>64</v>
      </c>
      <c r="B46" s="7" t="s">
        <v>118</v>
      </c>
      <c r="C46" s="8" t="s">
        <v>119</v>
      </c>
      <c r="D46" s="3">
        <f t="shared" si="4"/>
        <v>80</v>
      </c>
      <c r="E46" s="3">
        <v>70</v>
      </c>
      <c r="F46" s="3">
        <f t="shared" si="5"/>
        <v>10</v>
      </c>
      <c r="G46" s="3"/>
      <c r="H46" s="3"/>
      <c r="I46" s="3">
        <v>5</v>
      </c>
      <c r="J46" s="3"/>
      <c r="K46" s="3"/>
      <c r="L46" s="3"/>
      <c r="M46" s="3"/>
      <c r="N46" s="3"/>
      <c r="O46" s="3"/>
      <c r="P46" s="3"/>
      <c r="Q46" s="3">
        <v>5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customFormat="1" ht="14.25" x14ac:dyDescent="0.2">
      <c r="A47" s="6" t="s">
        <v>24</v>
      </c>
      <c r="B47" s="7" t="s">
        <v>118</v>
      </c>
      <c r="C47" s="8" t="s">
        <v>119</v>
      </c>
      <c r="D47" s="3">
        <f t="shared" si="4"/>
        <v>80</v>
      </c>
      <c r="E47" s="3">
        <v>69</v>
      </c>
      <c r="F47" s="3">
        <f t="shared" si="5"/>
        <v>11</v>
      </c>
      <c r="G47" s="3"/>
      <c r="H47" s="3"/>
      <c r="I47" s="3">
        <v>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v>6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customFormat="1" ht="14.25" x14ac:dyDescent="0.2">
      <c r="A48" s="6" t="s">
        <v>44</v>
      </c>
      <c r="B48" s="7" t="s">
        <v>118</v>
      </c>
      <c r="C48" s="8" t="s">
        <v>119</v>
      </c>
      <c r="D48" s="3">
        <f t="shared" si="4"/>
        <v>80</v>
      </c>
      <c r="E48" s="3">
        <v>70</v>
      </c>
      <c r="F48" s="3">
        <f t="shared" si="5"/>
        <v>10</v>
      </c>
      <c r="G48" s="3"/>
      <c r="H48" s="3"/>
      <c r="I48" s="3">
        <v>5</v>
      </c>
      <c r="J48" s="3"/>
      <c r="K48" s="3"/>
      <c r="L48" s="3"/>
      <c r="M48" s="3"/>
      <c r="N48" s="3"/>
      <c r="O48" s="3"/>
      <c r="P48" s="3"/>
      <c r="Q48" s="3">
        <v>5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customFormat="1" ht="14.25" x14ac:dyDescent="0.2">
      <c r="A49" s="6" t="s">
        <v>72</v>
      </c>
      <c r="B49" s="9" t="s">
        <v>127</v>
      </c>
      <c r="C49" s="8" t="s">
        <v>119</v>
      </c>
      <c r="D49" s="3">
        <f t="shared" si="4"/>
        <v>120</v>
      </c>
      <c r="E49" s="3">
        <v>92</v>
      </c>
      <c r="F49" s="3">
        <f t="shared" si="5"/>
        <v>28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v>8</v>
      </c>
      <c r="R49" s="3"/>
      <c r="S49" s="3"/>
      <c r="T49" s="3"/>
      <c r="U49" s="3"/>
      <c r="V49" s="3"/>
      <c r="W49" s="3"/>
      <c r="X49" s="3"/>
      <c r="Y49" s="3">
        <v>8</v>
      </c>
      <c r="Z49" s="3"/>
      <c r="AA49" s="3"/>
      <c r="AB49" s="3">
        <v>5</v>
      </c>
      <c r="AC49" s="3"/>
      <c r="AD49" s="3"/>
      <c r="AE49" s="3">
        <v>7</v>
      </c>
      <c r="AF49" s="3"/>
      <c r="AG49" s="3"/>
      <c r="AH49" s="3"/>
      <c r="AI49" s="3"/>
    </row>
    <row r="50" spans="1:35" customFormat="1" ht="14.25" x14ac:dyDescent="0.2">
      <c r="A50" s="6" t="s">
        <v>27</v>
      </c>
      <c r="B50" s="7" t="s">
        <v>118</v>
      </c>
      <c r="C50" s="8" t="s">
        <v>119</v>
      </c>
      <c r="D50" s="3">
        <f t="shared" si="4"/>
        <v>70</v>
      </c>
      <c r="E50" s="3">
        <v>60</v>
      </c>
      <c r="F50" s="3">
        <f t="shared" si="5"/>
        <v>10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>
        <v>5</v>
      </c>
      <c r="R50" s="3"/>
      <c r="S50" s="3"/>
      <c r="T50" s="3">
        <v>5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">
      <c r="A51" s="21" t="s">
        <v>4</v>
      </c>
      <c r="B51" s="22"/>
      <c r="C51" s="23"/>
      <c r="D51" s="10">
        <f>SUM(D52:D60)</f>
        <v>106</v>
      </c>
      <c r="E51" s="10">
        <v>0</v>
      </c>
      <c r="F51" s="5">
        <f t="shared" si="5"/>
        <v>106</v>
      </c>
      <c r="G51" s="10">
        <f t="shared" ref="G51:AI51" si="6">SUM(G52:G60)</f>
        <v>0</v>
      </c>
      <c r="H51" s="10">
        <f t="shared" si="6"/>
        <v>0</v>
      </c>
      <c r="I51" s="10">
        <f t="shared" si="6"/>
        <v>0</v>
      </c>
      <c r="J51" s="10">
        <f t="shared" si="6"/>
        <v>10</v>
      </c>
      <c r="K51" s="10">
        <f t="shared" si="6"/>
        <v>10</v>
      </c>
      <c r="L51" s="10">
        <f t="shared" si="6"/>
        <v>0</v>
      </c>
      <c r="M51" s="10">
        <f t="shared" si="6"/>
        <v>0</v>
      </c>
      <c r="N51" s="10">
        <f t="shared" si="6"/>
        <v>0</v>
      </c>
      <c r="O51" s="10">
        <f t="shared" si="6"/>
        <v>0</v>
      </c>
      <c r="P51" s="10">
        <f t="shared" si="6"/>
        <v>0</v>
      </c>
      <c r="Q51" s="10">
        <f t="shared" si="6"/>
        <v>10</v>
      </c>
      <c r="R51" s="10">
        <f t="shared" si="6"/>
        <v>0</v>
      </c>
      <c r="S51" s="10">
        <f t="shared" si="6"/>
        <v>10</v>
      </c>
      <c r="T51" s="10">
        <f t="shared" si="6"/>
        <v>10</v>
      </c>
      <c r="U51" s="10">
        <f t="shared" si="6"/>
        <v>0</v>
      </c>
      <c r="V51" s="10">
        <f t="shared" si="6"/>
        <v>15</v>
      </c>
      <c r="W51" s="10">
        <f t="shared" si="6"/>
        <v>0</v>
      </c>
      <c r="X51" s="10">
        <f t="shared" si="6"/>
        <v>10</v>
      </c>
      <c r="Y51" s="10">
        <f t="shared" si="6"/>
        <v>10</v>
      </c>
      <c r="Z51" s="10">
        <f t="shared" si="6"/>
        <v>0</v>
      </c>
      <c r="AA51" s="10">
        <f t="shared" si="6"/>
        <v>0</v>
      </c>
      <c r="AB51" s="10">
        <f t="shared" si="6"/>
        <v>0</v>
      </c>
      <c r="AC51" s="10">
        <f t="shared" si="6"/>
        <v>0</v>
      </c>
      <c r="AD51" s="10">
        <f t="shared" si="6"/>
        <v>0</v>
      </c>
      <c r="AE51" s="10">
        <f t="shared" si="6"/>
        <v>16</v>
      </c>
      <c r="AF51" s="10">
        <f t="shared" si="6"/>
        <v>5</v>
      </c>
      <c r="AG51" s="10">
        <f t="shared" si="6"/>
        <v>0</v>
      </c>
      <c r="AH51" s="10">
        <f t="shared" si="6"/>
        <v>0</v>
      </c>
      <c r="AI51" s="10">
        <f t="shared" si="6"/>
        <v>0</v>
      </c>
    </row>
    <row r="52" spans="1:35" x14ac:dyDescent="0.2">
      <c r="A52" s="6" t="s">
        <v>74</v>
      </c>
      <c r="B52" s="11"/>
      <c r="C52" s="8" t="s">
        <v>128</v>
      </c>
      <c r="D52" s="12">
        <f>SUM(E52:F52)</f>
        <v>9</v>
      </c>
      <c r="E52" s="12"/>
      <c r="F52" s="3">
        <f t="shared" ref="F52:F65" si="7">SUM(G52:AI52)</f>
        <v>9</v>
      </c>
      <c r="G52" s="12"/>
      <c r="H52" s="12"/>
      <c r="I52" s="12"/>
      <c r="J52" s="12">
        <v>3</v>
      </c>
      <c r="K52" s="12"/>
      <c r="L52" s="12"/>
      <c r="M52" s="12"/>
      <c r="N52" s="12"/>
      <c r="O52" s="12"/>
      <c r="P52" s="12"/>
      <c r="Q52" s="12"/>
      <c r="R52" s="12"/>
      <c r="S52" s="12">
        <v>3</v>
      </c>
      <c r="T52" s="12"/>
      <c r="U52" s="12"/>
      <c r="V52" s="12"/>
      <c r="W52" s="12"/>
      <c r="X52" s="12">
        <v>3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x14ac:dyDescent="0.2">
      <c r="A53" s="6" t="s">
        <v>43</v>
      </c>
      <c r="B53" s="11"/>
      <c r="C53" s="8" t="s">
        <v>128</v>
      </c>
      <c r="D53" s="12">
        <f t="shared" ref="D53:D60" si="8">SUM(E53:F53)</f>
        <v>22</v>
      </c>
      <c r="E53" s="12"/>
      <c r="F53" s="3">
        <f t="shared" si="7"/>
        <v>22</v>
      </c>
      <c r="G53" s="12"/>
      <c r="H53" s="12"/>
      <c r="I53" s="12"/>
      <c r="J53" s="12">
        <v>7</v>
      </c>
      <c r="K53" s="12">
        <v>4</v>
      </c>
      <c r="L53" s="12"/>
      <c r="M53" s="12"/>
      <c r="N53" s="12"/>
      <c r="O53" s="12"/>
      <c r="P53" s="12"/>
      <c r="Q53" s="12"/>
      <c r="R53" s="12"/>
      <c r="S53" s="12"/>
      <c r="T53" s="12">
        <v>6</v>
      </c>
      <c r="U53" s="12"/>
      <c r="V53" s="12">
        <v>5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42" x14ac:dyDescent="0.2">
      <c r="A54" s="6" t="s">
        <v>19</v>
      </c>
      <c r="B54" s="9" t="s">
        <v>123</v>
      </c>
      <c r="C54" s="8" t="s">
        <v>128</v>
      </c>
      <c r="D54" s="12">
        <f t="shared" si="8"/>
        <v>28</v>
      </c>
      <c r="E54" s="12"/>
      <c r="F54" s="3">
        <f t="shared" si="7"/>
        <v>28</v>
      </c>
      <c r="G54" s="12"/>
      <c r="H54" s="12"/>
      <c r="I54" s="12"/>
      <c r="J54" s="12"/>
      <c r="K54" s="12">
        <v>6</v>
      </c>
      <c r="L54" s="12"/>
      <c r="M54" s="12"/>
      <c r="N54" s="12"/>
      <c r="O54" s="12"/>
      <c r="P54" s="12"/>
      <c r="Q54" s="12"/>
      <c r="R54" s="12"/>
      <c r="S54" s="12">
        <v>7</v>
      </c>
      <c r="T54" s="12"/>
      <c r="U54" s="12"/>
      <c r="V54" s="12">
        <v>10</v>
      </c>
      <c r="W54" s="12"/>
      <c r="X54" s="12"/>
      <c r="Y54" s="12"/>
      <c r="Z54" s="12"/>
      <c r="AA54" s="12"/>
      <c r="AB54" s="12"/>
      <c r="AC54" s="12"/>
      <c r="AD54" s="12"/>
      <c r="AE54" s="12"/>
      <c r="AF54" s="12">
        <v>5</v>
      </c>
      <c r="AG54" s="12"/>
      <c r="AH54" s="12"/>
      <c r="AI54" s="12"/>
    </row>
    <row r="55" spans="1:35" x14ac:dyDescent="0.2">
      <c r="A55" s="6" t="s">
        <v>15</v>
      </c>
      <c r="B55" s="11"/>
      <c r="C55" s="8" t="s">
        <v>128</v>
      </c>
      <c r="D55" s="12">
        <f t="shared" si="8"/>
        <v>9</v>
      </c>
      <c r="E55" s="12"/>
      <c r="F55" s="3">
        <f t="shared" si="7"/>
        <v>9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v>5</v>
      </c>
      <c r="R55" s="12"/>
      <c r="S55" s="12"/>
      <c r="T55" s="12"/>
      <c r="U55" s="12"/>
      <c r="V55" s="12"/>
      <c r="W55" s="12"/>
      <c r="X55" s="12"/>
      <c r="Y55" s="12">
        <v>4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x14ac:dyDescent="0.2">
      <c r="A56" s="6" t="s">
        <v>16</v>
      </c>
      <c r="B56" s="11"/>
      <c r="C56" s="8" t="s">
        <v>128</v>
      </c>
      <c r="D56" s="12">
        <f t="shared" si="8"/>
        <v>9</v>
      </c>
      <c r="E56" s="12"/>
      <c r="F56" s="3">
        <f t="shared" si="7"/>
        <v>9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>
        <v>5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>
        <v>4</v>
      </c>
      <c r="AF56" s="12"/>
      <c r="AG56" s="12"/>
      <c r="AH56" s="12"/>
      <c r="AI56" s="12"/>
    </row>
    <row r="57" spans="1:35" x14ac:dyDescent="0.2">
      <c r="A57" s="6" t="s">
        <v>28</v>
      </c>
      <c r="B57" s="11"/>
      <c r="C57" s="8" t="s">
        <v>128</v>
      </c>
      <c r="D57" s="12">
        <f t="shared" si="8"/>
        <v>11</v>
      </c>
      <c r="E57" s="12"/>
      <c r="F57" s="3">
        <f t="shared" si="7"/>
        <v>11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v>4</v>
      </c>
      <c r="U57" s="12"/>
      <c r="V57" s="12"/>
      <c r="W57" s="12"/>
      <c r="X57" s="12"/>
      <c r="Y57" s="12">
        <v>3</v>
      </c>
      <c r="Z57" s="12"/>
      <c r="AA57" s="12"/>
      <c r="AB57" s="12"/>
      <c r="AC57" s="12"/>
      <c r="AD57" s="12"/>
      <c r="AE57" s="12">
        <v>4</v>
      </c>
      <c r="AF57" s="12"/>
      <c r="AG57" s="12"/>
      <c r="AH57" s="12"/>
      <c r="AI57" s="12"/>
    </row>
    <row r="58" spans="1:35" x14ac:dyDescent="0.2">
      <c r="A58" s="6" t="s">
        <v>26</v>
      </c>
      <c r="B58" s="11"/>
      <c r="C58" s="8" t="s">
        <v>128</v>
      </c>
      <c r="D58" s="12">
        <f t="shared" si="8"/>
        <v>10</v>
      </c>
      <c r="E58" s="12"/>
      <c r="F58" s="3">
        <f t="shared" si="7"/>
        <v>10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>
        <v>7</v>
      </c>
      <c r="Y58" s="12">
        <v>3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x14ac:dyDescent="0.2">
      <c r="A59" s="6" t="s">
        <v>25</v>
      </c>
      <c r="B59" s="11"/>
      <c r="C59" s="8" t="s">
        <v>128</v>
      </c>
      <c r="D59" s="12">
        <f t="shared" si="8"/>
        <v>4</v>
      </c>
      <c r="E59" s="12"/>
      <c r="F59" s="3">
        <f t="shared" si="7"/>
        <v>4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>
        <v>4</v>
      </c>
      <c r="AF59" s="12"/>
      <c r="AG59" s="12"/>
      <c r="AH59" s="12"/>
      <c r="AI59" s="12"/>
    </row>
    <row r="60" spans="1:35" x14ac:dyDescent="0.2">
      <c r="A60" s="6" t="s">
        <v>29</v>
      </c>
      <c r="B60" s="11"/>
      <c r="C60" s="8" t="s">
        <v>128</v>
      </c>
      <c r="D60" s="12">
        <f t="shared" si="8"/>
        <v>4</v>
      </c>
      <c r="E60" s="12"/>
      <c r="F60" s="3">
        <f t="shared" si="7"/>
        <v>4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>
        <v>4</v>
      </c>
      <c r="AF60" s="12"/>
      <c r="AG60" s="12"/>
      <c r="AH60" s="12"/>
      <c r="AI60" s="12"/>
    </row>
    <row r="61" spans="1:35" x14ac:dyDescent="0.2">
      <c r="A61" s="24" t="s">
        <v>6</v>
      </c>
      <c r="B61" s="24"/>
      <c r="C61" s="24"/>
      <c r="D61" s="10">
        <f>SUM(D62:D63)</f>
        <v>469</v>
      </c>
      <c r="E61" s="10">
        <v>440</v>
      </c>
      <c r="F61" s="5">
        <f t="shared" si="7"/>
        <v>29</v>
      </c>
      <c r="G61" s="10">
        <f t="shared" ref="G61:AI61" si="9">SUM(G62:G63)</f>
        <v>0</v>
      </c>
      <c r="H61" s="10">
        <f t="shared" si="9"/>
        <v>0</v>
      </c>
      <c r="I61" s="10">
        <f t="shared" si="9"/>
        <v>5</v>
      </c>
      <c r="J61" s="10">
        <f t="shared" si="9"/>
        <v>5</v>
      </c>
      <c r="K61" s="10">
        <f t="shared" si="9"/>
        <v>0</v>
      </c>
      <c r="L61" s="10">
        <f t="shared" si="9"/>
        <v>0</v>
      </c>
      <c r="M61" s="10">
        <f t="shared" si="9"/>
        <v>0</v>
      </c>
      <c r="N61" s="10">
        <f t="shared" si="9"/>
        <v>0</v>
      </c>
      <c r="O61" s="10">
        <f t="shared" si="9"/>
        <v>0</v>
      </c>
      <c r="P61" s="10">
        <f t="shared" si="9"/>
        <v>0</v>
      </c>
      <c r="Q61" s="10">
        <f t="shared" si="9"/>
        <v>4</v>
      </c>
      <c r="R61" s="10">
        <f t="shared" si="9"/>
        <v>2</v>
      </c>
      <c r="S61" s="10">
        <f t="shared" si="9"/>
        <v>4</v>
      </c>
      <c r="T61" s="10">
        <f t="shared" si="9"/>
        <v>0</v>
      </c>
      <c r="U61" s="10">
        <f t="shared" si="9"/>
        <v>4</v>
      </c>
      <c r="V61" s="10">
        <f t="shared" si="9"/>
        <v>0</v>
      </c>
      <c r="W61" s="10">
        <f t="shared" si="9"/>
        <v>0</v>
      </c>
      <c r="X61" s="10">
        <f t="shared" si="9"/>
        <v>0</v>
      </c>
      <c r="Y61" s="10">
        <f t="shared" si="9"/>
        <v>0</v>
      </c>
      <c r="Z61" s="10">
        <f t="shared" si="9"/>
        <v>0</v>
      </c>
      <c r="AA61" s="10">
        <f t="shared" si="9"/>
        <v>0</v>
      </c>
      <c r="AB61" s="10">
        <f t="shared" si="9"/>
        <v>0</v>
      </c>
      <c r="AC61" s="10">
        <f t="shared" si="9"/>
        <v>0</v>
      </c>
      <c r="AD61" s="10">
        <f t="shared" si="9"/>
        <v>5</v>
      </c>
      <c r="AE61" s="10">
        <f t="shared" si="9"/>
        <v>0</v>
      </c>
      <c r="AF61" s="10">
        <f t="shared" si="9"/>
        <v>0</v>
      </c>
      <c r="AG61" s="10">
        <f t="shared" si="9"/>
        <v>0</v>
      </c>
      <c r="AH61" s="10">
        <f t="shared" si="9"/>
        <v>0</v>
      </c>
      <c r="AI61" s="10">
        <f t="shared" si="9"/>
        <v>0</v>
      </c>
    </row>
    <row r="62" spans="1:35" ht="52.5" x14ac:dyDescent="0.2">
      <c r="A62" s="6" t="s">
        <v>53</v>
      </c>
      <c r="B62" s="9" t="s">
        <v>129</v>
      </c>
      <c r="C62" s="8" t="s">
        <v>130</v>
      </c>
      <c r="D62" s="13">
        <f>SUM(E62:F62)</f>
        <v>439</v>
      </c>
      <c r="E62" s="13">
        <v>410</v>
      </c>
      <c r="F62" s="3">
        <f t="shared" si="7"/>
        <v>29</v>
      </c>
      <c r="G62" s="14"/>
      <c r="H62" s="13"/>
      <c r="I62" s="13">
        <v>5</v>
      </c>
      <c r="J62" s="13">
        <v>5</v>
      </c>
      <c r="K62" s="13"/>
      <c r="L62" s="13"/>
      <c r="M62" s="13"/>
      <c r="N62" s="13"/>
      <c r="O62" s="13"/>
      <c r="P62" s="13"/>
      <c r="Q62" s="13">
        <v>4</v>
      </c>
      <c r="R62" s="13">
        <v>2</v>
      </c>
      <c r="S62" s="13">
        <v>4</v>
      </c>
      <c r="T62" s="13"/>
      <c r="U62" s="13">
        <v>4</v>
      </c>
      <c r="V62" s="13"/>
      <c r="W62" s="13"/>
      <c r="X62" s="13"/>
      <c r="Y62" s="13"/>
      <c r="Z62" s="13"/>
      <c r="AA62" s="13"/>
      <c r="AB62" s="13"/>
      <c r="AC62" s="13"/>
      <c r="AD62" s="13">
        <v>5</v>
      </c>
      <c r="AE62" s="13">
        <v>0</v>
      </c>
      <c r="AF62" s="13"/>
      <c r="AG62" s="13"/>
      <c r="AH62" s="13"/>
      <c r="AI62" s="13"/>
    </row>
    <row r="63" spans="1:35" x14ac:dyDescent="0.2">
      <c r="A63" s="6" t="s">
        <v>73</v>
      </c>
      <c r="B63" s="11" t="s">
        <v>118</v>
      </c>
      <c r="C63" s="8" t="s">
        <v>130</v>
      </c>
      <c r="D63" s="13">
        <f>SUM(E63:F63)</f>
        <v>30</v>
      </c>
      <c r="E63" s="13">
        <v>30</v>
      </c>
      <c r="F63" s="3">
        <f t="shared" si="7"/>
        <v>0</v>
      </c>
      <c r="G63" s="14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x14ac:dyDescent="0.2">
      <c r="A64" s="21" t="s">
        <v>7</v>
      </c>
      <c r="B64" s="22"/>
      <c r="C64" s="23"/>
      <c r="D64" s="10">
        <f>SUM(E64:F64)</f>
        <v>11</v>
      </c>
      <c r="E64" s="10">
        <v>0</v>
      </c>
      <c r="F64" s="5">
        <f t="shared" si="7"/>
        <v>11</v>
      </c>
      <c r="G64" s="10">
        <f t="shared" ref="G64:AI64" si="10">SUM(G65)</f>
        <v>0</v>
      </c>
      <c r="H64" s="10">
        <f t="shared" si="10"/>
        <v>0</v>
      </c>
      <c r="I64" s="10">
        <f t="shared" si="10"/>
        <v>0</v>
      </c>
      <c r="J64" s="10">
        <f t="shared" si="10"/>
        <v>0</v>
      </c>
      <c r="K64" s="10">
        <f t="shared" si="10"/>
        <v>0</v>
      </c>
      <c r="L64" s="10">
        <f t="shared" si="10"/>
        <v>0</v>
      </c>
      <c r="M64" s="10">
        <f t="shared" si="10"/>
        <v>0</v>
      </c>
      <c r="N64" s="10">
        <f t="shared" si="10"/>
        <v>0</v>
      </c>
      <c r="O64" s="10">
        <f t="shared" si="10"/>
        <v>0</v>
      </c>
      <c r="P64" s="10">
        <f t="shared" si="10"/>
        <v>0</v>
      </c>
      <c r="Q64" s="10">
        <f t="shared" si="10"/>
        <v>0</v>
      </c>
      <c r="R64" s="10">
        <f t="shared" si="10"/>
        <v>0</v>
      </c>
      <c r="S64" s="10">
        <f t="shared" si="10"/>
        <v>0</v>
      </c>
      <c r="T64" s="10">
        <f t="shared" si="10"/>
        <v>0</v>
      </c>
      <c r="U64" s="10">
        <f t="shared" si="10"/>
        <v>0</v>
      </c>
      <c r="V64" s="10">
        <f t="shared" si="10"/>
        <v>5</v>
      </c>
      <c r="W64" s="10">
        <f t="shared" si="10"/>
        <v>0</v>
      </c>
      <c r="X64" s="10">
        <f t="shared" si="10"/>
        <v>0</v>
      </c>
      <c r="Y64" s="10">
        <f t="shared" si="10"/>
        <v>3</v>
      </c>
      <c r="Z64" s="10">
        <f t="shared" si="10"/>
        <v>0</v>
      </c>
      <c r="AA64" s="10">
        <f t="shared" si="10"/>
        <v>0</v>
      </c>
      <c r="AB64" s="10">
        <f t="shared" si="10"/>
        <v>0</v>
      </c>
      <c r="AC64" s="10">
        <f t="shared" si="10"/>
        <v>0</v>
      </c>
      <c r="AD64" s="10">
        <f t="shared" si="10"/>
        <v>0</v>
      </c>
      <c r="AE64" s="10">
        <f t="shared" si="10"/>
        <v>0</v>
      </c>
      <c r="AF64" s="10">
        <f t="shared" si="10"/>
        <v>0</v>
      </c>
      <c r="AG64" s="10">
        <f t="shared" si="10"/>
        <v>0</v>
      </c>
      <c r="AH64" s="10">
        <f t="shared" si="10"/>
        <v>3</v>
      </c>
      <c r="AI64" s="10">
        <f t="shared" si="10"/>
        <v>0</v>
      </c>
    </row>
    <row r="65" spans="1:35" ht="52.5" x14ac:dyDescent="0.2">
      <c r="A65" s="16" t="s">
        <v>53</v>
      </c>
      <c r="B65" s="9" t="s">
        <v>129</v>
      </c>
      <c r="C65" s="8" t="s">
        <v>131</v>
      </c>
      <c r="D65" s="13">
        <f>SUM(G65:AI65)</f>
        <v>11</v>
      </c>
      <c r="E65" s="13"/>
      <c r="F65" s="3">
        <f t="shared" si="7"/>
        <v>11</v>
      </c>
      <c r="G65" s="14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>
        <v>5</v>
      </c>
      <c r="W65" s="13"/>
      <c r="X65" s="13"/>
      <c r="Y65" s="13">
        <v>3</v>
      </c>
      <c r="Z65" s="13"/>
      <c r="AA65" s="13"/>
      <c r="AB65" s="13"/>
      <c r="AC65" s="13"/>
      <c r="AD65" s="13"/>
      <c r="AE65" s="13"/>
      <c r="AF65" s="13"/>
      <c r="AG65" s="13"/>
      <c r="AH65" s="13">
        <v>3</v>
      </c>
      <c r="AI65" s="13"/>
    </row>
    <row r="66" spans="1:35" x14ac:dyDescent="0.2">
      <c r="A66" s="21" t="s">
        <v>5</v>
      </c>
      <c r="B66" s="22"/>
      <c r="C66" s="23"/>
      <c r="D66" s="10">
        <f>SUM(D67:D74)</f>
        <v>480</v>
      </c>
      <c r="E66" s="10">
        <v>480</v>
      </c>
      <c r="F66" s="10">
        <f t="shared" ref="F66:AI66" si="11">SUM(F67:F74)</f>
        <v>0</v>
      </c>
      <c r="G66" s="10">
        <f t="shared" si="11"/>
        <v>0</v>
      </c>
      <c r="H66" s="10">
        <f t="shared" si="11"/>
        <v>0</v>
      </c>
      <c r="I66" s="10">
        <f t="shared" si="11"/>
        <v>0</v>
      </c>
      <c r="J66" s="10">
        <f t="shared" si="11"/>
        <v>0</v>
      </c>
      <c r="K66" s="10">
        <f t="shared" si="11"/>
        <v>0</v>
      </c>
      <c r="L66" s="10">
        <f t="shared" si="11"/>
        <v>0</v>
      </c>
      <c r="M66" s="10">
        <f t="shared" si="11"/>
        <v>0</v>
      </c>
      <c r="N66" s="10">
        <f t="shared" si="11"/>
        <v>0</v>
      </c>
      <c r="O66" s="10">
        <f t="shared" si="11"/>
        <v>0</v>
      </c>
      <c r="P66" s="10">
        <f t="shared" si="11"/>
        <v>0</v>
      </c>
      <c r="Q66" s="10">
        <f t="shared" si="11"/>
        <v>0</v>
      </c>
      <c r="R66" s="10">
        <f t="shared" si="11"/>
        <v>0</v>
      </c>
      <c r="S66" s="10">
        <f t="shared" si="11"/>
        <v>0</v>
      </c>
      <c r="T66" s="10">
        <f t="shared" si="11"/>
        <v>0</v>
      </c>
      <c r="U66" s="10">
        <f t="shared" si="11"/>
        <v>0</v>
      </c>
      <c r="V66" s="10">
        <f t="shared" si="11"/>
        <v>0</v>
      </c>
      <c r="W66" s="10">
        <f t="shared" si="11"/>
        <v>0</v>
      </c>
      <c r="X66" s="10">
        <f t="shared" si="11"/>
        <v>0</v>
      </c>
      <c r="Y66" s="10">
        <f t="shared" si="11"/>
        <v>0</v>
      </c>
      <c r="Z66" s="10">
        <f t="shared" si="11"/>
        <v>0</v>
      </c>
      <c r="AA66" s="10">
        <f t="shared" si="11"/>
        <v>0</v>
      </c>
      <c r="AB66" s="10">
        <f t="shared" si="11"/>
        <v>0</v>
      </c>
      <c r="AC66" s="10">
        <f t="shared" si="11"/>
        <v>0</v>
      </c>
      <c r="AD66" s="10">
        <f t="shared" si="11"/>
        <v>0</v>
      </c>
      <c r="AE66" s="10">
        <f t="shared" si="11"/>
        <v>0</v>
      </c>
      <c r="AF66" s="10">
        <f t="shared" si="11"/>
        <v>0</v>
      </c>
      <c r="AG66" s="10">
        <f t="shared" si="11"/>
        <v>0</v>
      </c>
      <c r="AH66" s="10">
        <f t="shared" si="11"/>
        <v>0</v>
      </c>
      <c r="AI66" s="10">
        <f t="shared" si="11"/>
        <v>0</v>
      </c>
    </row>
    <row r="67" spans="1:35" ht="21" x14ac:dyDescent="0.2">
      <c r="A67" s="20" t="s">
        <v>140</v>
      </c>
      <c r="B67" s="11" t="s">
        <v>118</v>
      </c>
      <c r="C67" s="8" t="s">
        <v>132</v>
      </c>
      <c r="D67" s="13">
        <v>30</v>
      </c>
      <c r="E67" s="13">
        <v>30</v>
      </c>
      <c r="F67" s="14"/>
      <c r="G67" s="14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ht="21" x14ac:dyDescent="0.2">
      <c r="A68" s="20" t="s">
        <v>133</v>
      </c>
      <c r="B68" s="11" t="s">
        <v>118</v>
      </c>
      <c r="C68" s="8" t="s">
        <v>132</v>
      </c>
      <c r="D68" s="13">
        <v>30</v>
      </c>
      <c r="E68" s="13">
        <v>30</v>
      </c>
      <c r="F68" s="14"/>
      <c r="G68" s="14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ht="21" x14ac:dyDescent="0.2">
      <c r="A69" s="20" t="s">
        <v>134</v>
      </c>
      <c r="B69" s="11" t="s">
        <v>118</v>
      </c>
      <c r="C69" s="8" t="s">
        <v>132</v>
      </c>
      <c r="D69" s="13">
        <v>80</v>
      </c>
      <c r="E69" s="13">
        <v>80</v>
      </c>
      <c r="F69" s="14"/>
      <c r="G69" s="14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ht="21" x14ac:dyDescent="0.2">
      <c r="A70" s="20" t="s">
        <v>135</v>
      </c>
      <c r="B70" s="11" t="s">
        <v>118</v>
      </c>
      <c r="C70" s="8" t="s">
        <v>132</v>
      </c>
      <c r="D70" s="13">
        <v>80</v>
      </c>
      <c r="E70" s="13">
        <v>80</v>
      </c>
      <c r="F70" s="14"/>
      <c r="G70" s="14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ht="21" x14ac:dyDescent="0.2">
      <c r="A71" s="20" t="s">
        <v>136</v>
      </c>
      <c r="B71" s="11" t="s">
        <v>118</v>
      </c>
      <c r="C71" s="8" t="s">
        <v>132</v>
      </c>
      <c r="D71" s="13">
        <v>60</v>
      </c>
      <c r="E71" s="13">
        <v>60</v>
      </c>
      <c r="F71" s="14"/>
      <c r="G71" s="14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ht="21" x14ac:dyDescent="0.2">
      <c r="A72" s="20" t="s">
        <v>137</v>
      </c>
      <c r="B72" s="11" t="s">
        <v>118</v>
      </c>
      <c r="C72" s="8" t="s">
        <v>132</v>
      </c>
      <c r="D72" s="13">
        <v>40</v>
      </c>
      <c r="E72" s="13">
        <v>40</v>
      </c>
      <c r="F72" s="14"/>
      <c r="G72" s="1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ht="21" x14ac:dyDescent="0.2">
      <c r="A73" s="20" t="s">
        <v>138</v>
      </c>
      <c r="B73" s="11" t="s">
        <v>118</v>
      </c>
      <c r="C73" s="8" t="s">
        <v>132</v>
      </c>
      <c r="D73" s="13">
        <v>40</v>
      </c>
      <c r="E73" s="13">
        <v>40</v>
      </c>
      <c r="F73" s="14"/>
      <c r="G73" s="14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ht="21" x14ac:dyDescent="0.2">
      <c r="A74" s="20" t="s">
        <v>139</v>
      </c>
      <c r="B74" s="11" t="s">
        <v>118</v>
      </c>
      <c r="C74" s="8" t="s">
        <v>132</v>
      </c>
      <c r="D74" s="13">
        <v>120</v>
      </c>
      <c r="E74" s="13">
        <v>120</v>
      </c>
      <c r="F74" s="14"/>
      <c r="G74" s="14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x14ac:dyDescent="0.2">
      <c r="A75" s="24" t="s">
        <v>8</v>
      </c>
      <c r="B75" s="24"/>
      <c r="C75" s="24"/>
      <c r="D75" s="10">
        <f>SUM(D76:D80)</f>
        <v>400</v>
      </c>
      <c r="E75" s="10">
        <v>400</v>
      </c>
      <c r="F75" s="10">
        <f t="shared" ref="F75:AI75" si="12">SUM(F76:F83)</f>
        <v>0</v>
      </c>
      <c r="G75" s="10">
        <f t="shared" si="12"/>
        <v>0</v>
      </c>
      <c r="H75" s="10">
        <f t="shared" si="12"/>
        <v>0</v>
      </c>
      <c r="I75" s="10">
        <f t="shared" si="12"/>
        <v>0</v>
      </c>
      <c r="J75" s="10">
        <f t="shared" si="12"/>
        <v>0</v>
      </c>
      <c r="K75" s="10">
        <f t="shared" si="12"/>
        <v>0</v>
      </c>
      <c r="L75" s="10">
        <f t="shared" si="12"/>
        <v>0</v>
      </c>
      <c r="M75" s="10">
        <f t="shared" si="12"/>
        <v>0</v>
      </c>
      <c r="N75" s="10">
        <f t="shared" si="12"/>
        <v>0</v>
      </c>
      <c r="O75" s="10">
        <f t="shared" si="12"/>
        <v>0</v>
      </c>
      <c r="P75" s="10">
        <f t="shared" si="12"/>
        <v>0</v>
      </c>
      <c r="Q75" s="10">
        <f t="shared" si="12"/>
        <v>0</v>
      </c>
      <c r="R75" s="10">
        <f t="shared" si="12"/>
        <v>0</v>
      </c>
      <c r="S75" s="10">
        <f t="shared" si="12"/>
        <v>0</v>
      </c>
      <c r="T75" s="10">
        <f t="shared" si="12"/>
        <v>0</v>
      </c>
      <c r="U75" s="10">
        <f t="shared" si="12"/>
        <v>0</v>
      </c>
      <c r="V75" s="10">
        <f t="shared" si="12"/>
        <v>0</v>
      </c>
      <c r="W75" s="10">
        <f t="shared" si="12"/>
        <v>0</v>
      </c>
      <c r="X75" s="10">
        <f t="shared" si="12"/>
        <v>0</v>
      </c>
      <c r="Y75" s="10">
        <f t="shared" si="12"/>
        <v>0</v>
      </c>
      <c r="Z75" s="10">
        <f t="shared" si="12"/>
        <v>0</v>
      </c>
      <c r="AA75" s="10">
        <f t="shared" si="12"/>
        <v>0</v>
      </c>
      <c r="AB75" s="10">
        <f t="shared" si="12"/>
        <v>0</v>
      </c>
      <c r="AC75" s="10">
        <f t="shared" si="12"/>
        <v>0</v>
      </c>
      <c r="AD75" s="10">
        <f t="shared" si="12"/>
        <v>0</v>
      </c>
      <c r="AE75" s="10">
        <f t="shared" si="12"/>
        <v>0</v>
      </c>
      <c r="AF75" s="10">
        <f t="shared" si="12"/>
        <v>0</v>
      </c>
      <c r="AG75" s="10">
        <f t="shared" si="12"/>
        <v>0</v>
      </c>
      <c r="AH75" s="10">
        <f t="shared" si="12"/>
        <v>0</v>
      </c>
      <c r="AI75" s="10">
        <f t="shared" si="12"/>
        <v>0</v>
      </c>
    </row>
    <row r="76" spans="1:35" ht="21" x14ac:dyDescent="0.2">
      <c r="A76" s="6" t="s">
        <v>39</v>
      </c>
      <c r="B76" s="11" t="s">
        <v>118</v>
      </c>
      <c r="C76" s="8" t="s">
        <v>132</v>
      </c>
      <c r="D76" s="13">
        <v>80</v>
      </c>
      <c r="E76" s="13">
        <v>80</v>
      </c>
      <c r="F76" s="14"/>
      <c r="G76" s="14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x14ac:dyDescent="0.2">
      <c r="A77" s="6" t="s">
        <v>46</v>
      </c>
      <c r="B77" s="11" t="s">
        <v>118</v>
      </c>
      <c r="C77" s="8" t="s">
        <v>132</v>
      </c>
      <c r="D77" s="13">
        <v>80</v>
      </c>
      <c r="E77" s="13">
        <v>80</v>
      </c>
      <c r="F77" s="14"/>
      <c r="G77" s="1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x14ac:dyDescent="0.2">
      <c r="A78" s="6" t="s">
        <v>56</v>
      </c>
      <c r="B78" s="11" t="s">
        <v>118</v>
      </c>
      <c r="C78" s="8" t="s">
        <v>132</v>
      </c>
      <c r="D78" s="17">
        <v>80</v>
      </c>
      <c r="E78" s="17">
        <v>80</v>
      </c>
      <c r="F78" s="14"/>
      <c r="G78" s="14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ht="21" x14ac:dyDescent="0.2">
      <c r="A79" s="6" t="s">
        <v>50</v>
      </c>
      <c r="B79" s="11" t="s">
        <v>118</v>
      </c>
      <c r="C79" s="8" t="s">
        <v>132</v>
      </c>
      <c r="D79" s="17">
        <v>80</v>
      </c>
      <c r="E79" s="17">
        <v>80</v>
      </c>
      <c r="F79" s="14"/>
      <c r="G79" s="18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x14ac:dyDescent="0.2">
      <c r="A80" s="6" t="s">
        <v>60</v>
      </c>
      <c r="B80" s="11" t="s">
        <v>118</v>
      </c>
      <c r="C80" s="8" t="s">
        <v>130</v>
      </c>
      <c r="D80" s="17">
        <v>80</v>
      </c>
      <c r="E80" s="13">
        <v>80</v>
      </c>
      <c r="F80" s="14"/>
      <c r="G80" s="14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x14ac:dyDescent="0.2">
      <c r="A81" s="24" t="s">
        <v>31</v>
      </c>
      <c r="B81" s="24"/>
      <c r="C81" s="24"/>
      <c r="D81" s="10">
        <f>SUM(D82:D86)</f>
        <v>600</v>
      </c>
      <c r="E81" s="10">
        <v>600</v>
      </c>
      <c r="F81" s="10">
        <f t="shared" ref="F81:AI81" si="13">SUM(F82:F89)</f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3"/>
        <v>0</v>
      </c>
      <c r="N81" s="10">
        <f t="shared" si="13"/>
        <v>0</v>
      </c>
      <c r="O81" s="10">
        <f t="shared" si="13"/>
        <v>0</v>
      </c>
      <c r="P81" s="10">
        <f t="shared" si="13"/>
        <v>0</v>
      </c>
      <c r="Q81" s="10">
        <f t="shared" si="13"/>
        <v>0</v>
      </c>
      <c r="R81" s="10">
        <f t="shared" si="13"/>
        <v>0</v>
      </c>
      <c r="S81" s="10">
        <f t="shared" si="13"/>
        <v>0</v>
      </c>
      <c r="T81" s="10">
        <f t="shared" si="13"/>
        <v>0</v>
      </c>
      <c r="U81" s="10">
        <f t="shared" si="13"/>
        <v>0</v>
      </c>
      <c r="V81" s="10">
        <f t="shared" si="13"/>
        <v>0</v>
      </c>
      <c r="W81" s="10">
        <f t="shared" si="13"/>
        <v>0</v>
      </c>
      <c r="X81" s="10">
        <f t="shared" si="13"/>
        <v>0</v>
      </c>
      <c r="Y81" s="10">
        <f t="shared" si="13"/>
        <v>0</v>
      </c>
      <c r="Z81" s="10">
        <f t="shared" si="13"/>
        <v>0</v>
      </c>
      <c r="AA81" s="10">
        <f t="shared" si="13"/>
        <v>0</v>
      </c>
      <c r="AB81" s="10">
        <f t="shared" si="13"/>
        <v>0</v>
      </c>
      <c r="AC81" s="10">
        <f t="shared" si="13"/>
        <v>0</v>
      </c>
      <c r="AD81" s="10">
        <f t="shared" si="13"/>
        <v>0</v>
      </c>
      <c r="AE81" s="10">
        <f t="shared" si="13"/>
        <v>0</v>
      </c>
      <c r="AF81" s="10">
        <f t="shared" si="13"/>
        <v>0</v>
      </c>
      <c r="AG81" s="10">
        <f t="shared" si="13"/>
        <v>0</v>
      </c>
      <c r="AH81" s="10">
        <f t="shared" si="13"/>
        <v>0</v>
      </c>
      <c r="AI81" s="10">
        <f t="shared" si="13"/>
        <v>0</v>
      </c>
    </row>
    <row r="82" spans="1:35" x14ac:dyDescent="0.2">
      <c r="A82" s="6" t="s">
        <v>33</v>
      </c>
      <c r="B82" s="11" t="s">
        <v>118</v>
      </c>
      <c r="C82" s="8" t="s">
        <v>132</v>
      </c>
      <c r="D82" s="13">
        <v>120</v>
      </c>
      <c r="E82" s="13">
        <v>120</v>
      </c>
      <c r="F82" s="14"/>
      <c r="G82" s="14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x14ac:dyDescent="0.2">
      <c r="A83" s="6" t="s">
        <v>76</v>
      </c>
      <c r="B83" s="11" t="s">
        <v>118</v>
      </c>
      <c r="C83" s="8" t="s">
        <v>132</v>
      </c>
      <c r="D83" s="13">
        <v>120</v>
      </c>
      <c r="E83" s="13">
        <v>120</v>
      </c>
      <c r="F83" s="14"/>
      <c r="G83" s="14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ht="21" x14ac:dyDescent="0.2">
      <c r="A84" s="6" t="s">
        <v>17</v>
      </c>
      <c r="B84" s="11" t="s">
        <v>118</v>
      </c>
      <c r="C84" s="8" t="s">
        <v>132</v>
      </c>
      <c r="D84" s="13">
        <v>120</v>
      </c>
      <c r="E84" s="13">
        <v>120</v>
      </c>
      <c r="F84" s="14"/>
      <c r="G84" s="14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x14ac:dyDescent="0.2">
      <c r="A85" s="6" t="s">
        <v>57</v>
      </c>
      <c r="B85" s="11" t="s">
        <v>118</v>
      </c>
      <c r="C85" s="8" t="s">
        <v>132</v>
      </c>
      <c r="D85" s="13">
        <v>120</v>
      </c>
      <c r="E85" s="13">
        <v>120</v>
      </c>
      <c r="F85" s="14"/>
      <c r="G85" s="14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x14ac:dyDescent="0.2">
      <c r="A86" s="6" t="s">
        <v>59</v>
      </c>
      <c r="B86" s="11" t="s">
        <v>118</v>
      </c>
      <c r="C86" s="8" t="s">
        <v>132</v>
      </c>
      <c r="D86" s="13">
        <v>120</v>
      </c>
      <c r="E86" s="13">
        <v>120</v>
      </c>
      <c r="F86" s="14"/>
      <c r="G86" s="14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x14ac:dyDescent="0.2">
      <c r="A87" s="21" t="s">
        <v>18</v>
      </c>
      <c r="B87" s="22"/>
      <c r="C87" s="23"/>
      <c r="D87" s="10">
        <f>SUM(D88:D89)</f>
        <v>22</v>
      </c>
      <c r="E87" s="10"/>
      <c r="F87" s="19"/>
      <c r="G87" s="19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x14ac:dyDescent="0.2">
      <c r="A88" s="6" t="s">
        <v>20</v>
      </c>
      <c r="B88" s="11" t="s">
        <v>118</v>
      </c>
      <c r="C88" s="8"/>
      <c r="D88" s="13">
        <v>14</v>
      </c>
      <c r="E88" s="13"/>
      <c r="F88" s="14"/>
      <c r="G88" s="14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x14ac:dyDescent="0.2">
      <c r="A89" s="6" t="s">
        <v>30</v>
      </c>
      <c r="B89" s="11" t="s">
        <v>118</v>
      </c>
      <c r="C89" s="8"/>
      <c r="D89" s="13">
        <v>8</v>
      </c>
      <c r="E89" s="13"/>
      <c r="F89" s="14"/>
      <c r="G89" s="14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</sheetData>
  <mergeCells count="9">
    <mergeCell ref="A66:C66"/>
    <mergeCell ref="A75:C75"/>
    <mergeCell ref="A81:C81"/>
    <mergeCell ref="A87:C87"/>
    <mergeCell ref="A2:C2"/>
    <mergeCell ref="A3:C3"/>
    <mergeCell ref="A51:C51"/>
    <mergeCell ref="A61:C61"/>
    <mergeCell ref="A64:C64"/>
  </mergeCells>
  <phoneticPr fontId="6" type="noConversion"/>
  <pageMargins left="0.43263888888888902" right="0.23611111111111099" top="0.156944444444444" bottom="0.118055555555556" header="0.118055555555556" footer="0.15694444444444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ColWidth="9" defaultRowHeight="14.25" x14ac:dyDescent="0.2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Sheet6</vt:lpstr>
      <vt:lpstr>Sheet3</vt:lpstr>
      <vt:lpstr>Sheet1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fbq</dc:creator>
  <cp:lastModifiedBy>lrx</cp:lastModifiedBy>
  <dcterms:created xsi:type="dcterms:W3CDTF">2019-05-23T12:19:00Z</dcterms:created>
  <dcterms:modified xsi:type="dcterms:W3CDTF">2020-07-16T03:01:07Z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